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5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<sst xmlns="http://schemas.openxmlformats.org/spreadsheetml/2006/main" count="195" uniqueCount="129">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</sst>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13.1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4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4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64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4" fontId="1" fillId="36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164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0" fontId="0" fillId="37" borderId="47" xfId="0" applyFont="1" applyFill="1" applyBorder="1" applyAlignment="1">
      <alignment/>
    </xf>
    <xf numFmtId="164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64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789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25.200000000000003</c:v>
                </c:pt>
                <c:pt idx="3">
                  <c:v>39.599999999999994</c:v>
                </c:pt>
                <c:pt idx="4">
                  <c:v>58.800000000000004</c:v>
                </c:pt>
                <c:pt idx="5">
                  <c:v>81.6</c:v>
                </c:pt>
                <c:pt idx="6">
                  <c:v>110.39999999999999</c:v>
                </c:pt>
                <c:pt idx="7">
                  <c:v>142.8</c:v>
                </c:pt>
                <c:pt idx="8">
                  <c:v>180</c:v>
                </c:pt>
                <c:pt idx="9">
                  <c:v>222</c:v>
                </c:pt>
                <c:pt idx="10">
                  <c:v>264</c:v>
                </c:pt>
                <c:pt idx="11">
                  <c:v>318</c:v>
                </c:pt>
                <c:pt idx="12">
                  <c:v>372</c:v>
                </c:pt>
                <c:pt idx="13">
                  <c:v>426</c:v>
                </c:pt>
                <c:pt idx="14">
                  <c:v>486</c:v>
                </c:pt>
                <c:pt idx="15">
                  <c:v>552</c:v>
                </c:pt>
                <c:pt idx="16">
                  <c:v>612</c:v>
                </c:pt>
                <c:pt idx="17">
                  <c:v>684</c:v>
                </c:pt>
                <c:pt idx="18">
                  <c:v>756</c:v>
                </c:pt>
                <c:pt idx="19">
                  <c:v>828</c:v>
                </c:pt>
                <c:pt idx="20">
                  <c:v>912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15721138"/>
        <c:axId val="7272515"/>
      </c:scatterChart>
      <c:valAx>
        <c:axId val="157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2515"/>
        <c:crossesAt val="0"/>
        <c:crossBetween val="midCat"/>
        <c:dispUnits/>
        <c:majorUnit val="1"/>
      </c:valAx>
      <c:valAx>
        <c:axId val="7272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21138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39"/>
          <c:w val="0.1457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775"/>
          <c:w val="0.8105"/>
          <c:h val="0.77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25.200000000000003</c:v>
                </c:pt>
                <c:pt idx="3">
                  <c:v>40.8</c:v>
                </c:pt>
                <c:pt idx="4">
                  <c:v>60</c:v>
                </c:pt>
                <c:pt idx="5">
                  <c:v>86.4</c:v>
                </c:pt>
                <c:pt idx="6">
                  <c:v>116.39999999999999</c:v>
                </c:pt>
                <c:pt idx="7">
                  <c:v>153.60000000000002</c:v>
                </c:pt>
                <c:pt idx="8">
                  <c:v>198</c:v>
                </c:pt>
                <c:pt idx="9">
                  <c:v>246</c:v>
                </c:pt>
                <c:pt idx="10">
                  <c:v>300</c:v>
                </c:pt>
                <c:pt idx="11">
                  <c:v>366</c:v>
                </c:pt>
                <c:pt idx="12">
                  <c:v>438</c:v>
                </c:pt>
                <c:pt idx="13">
                  <c:v>516</c:v>
                </c:pt>
                <c:pt idx="14">
                  <c:v>600</c:v>
                </c:pt>
                <c:pt idx="15">
                  <c:v>684</c:v>
                </c:pt>
                <c:pt idx="16">
                  <c:v>780</c:v>
                </c:pt>
                <c:pt idx="17">
                  <c:v>876</c:v>
                </c:pt>
                <c:pt idx="18">
                  <c:v>984</c:v>
                </c:pt>
                <c:pt idx="19">
                  <c:v>1104</c:v>
                </c:pt>
                <c:pt idx="20">
                  <c:v>1200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65452636"/>
        <c:axId val="52202813"/>
      </c:scatterChart>
      <c:valAx>
        <c:axId val="6545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02813"/>
        <c:crossesAt val="0"/>
        <c:crossBetween val="midCat"/>
        <c:dispUnits/>
        <c:majorUnit val="1"/>
      </c:valAx>
      <c:valAx>
        <c:axId val="5220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2636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43"/>
          <c:w val="0.1227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725775"/>
        <a:ext cx="8391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78750"/>
        <a:ext cx="8382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44">
      <selection activeCell="D73" sqref="D73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8">
      <c r="B1" s="2" t="s">
        <v>128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5">
        <v>5</v>
      </c>
      <c r="E5" s="16" t="s">
        <v>6</v>
      </c>
      <c r="F5" s="17">
        <f>(D6*D5*60)/(2*PI()*(D7/2))</f>
        <v>119.36620731892151</v>
      </c>
      <c r="G5" s="13" t="s">
        <v>7</v>
      </c>
    </row>
    <row r="6" spans="2:7" ht="12.75">
      <c r="B6" s="14" t="s">
        <v>8</v>
      </c>
      <c r="C6" s="12" t="s">
        <v>9</v>
      </c>
      <c r="D6" s="18">
        <v>3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1.989436788648692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35">
        <v>9</v>
      </c>
      <c r="E11" s="36" t="s">
        <v>17</v>
      </c>
      <c r="F11" s="37">
        <f>(D14+(D16*2)+D17+D15+(D16*2))*D11/2/1000</f>
        <v>0.6165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98.11902241615348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30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30</v>
      </c>
      <c r="E14" s="36" t="s">
        <v>26</v>
      </c>
      <c r="F14" s="21">
        <f>(F5/60)*F11</f>
        <v>1.2264877802019187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25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20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2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20</v>
      </c>
      <c r="E18" s="36" t="s">
        <v>36</v>
      </c>
      <c r="F18" s="45">
        <f>(D11*(D15+(D16*2)+(D17*2))/PI())/10/1.25+(0.2*D18)+(2*D13/10)+(4*D16/10)</f>
        <v>33.81363514561072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27.81363514561072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1.48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1.45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1.42</v>
      </c>
      <c r="K23" s="3"/>
    </row>
    <row r="24" spans="2:11" ht="12.75">
      <c r="B24" s="14" t="s">
        <v>46</v>
      </c>
      <c r="C24" s="57" t="s">
        <v>47</v>
      </c>
      <c r="D24" s="42">
        <v>12</v>
      </c>
      <c r="E24" s="58" t="s">
        <v>48</v>
      </c>
      <c r="F24" s="54"/>
      <c r="G24" s="13"/>
      <c r="H24" s="55" t="s">
        <v>49</v>
      </c>
      <c r="I24" s="56">
        <v>1.37</v>
      </c>
      <c r="K24" s="3"/>
    </row>
    <row r="25" spans="2:11" ht="12.75">
      <c r="B25" s="14" t="s">
        <v>50</v>
      </c>
      <c r="C25" s="10" t="s">
        <v>51</v>
      </c>
      <c r="D25" s="18">
        <v>1.48</v>
      </c>
      <c r="E25" s="59" t="s">
        <v>52</v>
      </c>
      <c r="F25" s="60">
        <f>D25-((D25*(D24/(2*D23)))*0.5)</f>
        <v>1.036</v>
      </c>
      <c r="G25" s="13" t="s">
        <v>53</v>
      </c>
      <c r="H25" s="55" t="s">
        <v>54</v>
      </c>
      <c r="I25" s="56">
        <v>1.33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1.29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5">
        <v>12</v>
      </c>
      <c r="E29" s="31"/>
      <c r="F29" s="31"/>
      <c r="G29" s="32"/>
    </row>
    <row r="30" spans="2:7" ht="12.75">
      <c r="B30" s="33" t="s">
        <v>59</v>
      </c>
      <c r="C30" s="31" t="s">
        <v>25</v>
      </c>
      <c r="D30" s="18">
        <v>30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20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8">
        <v>12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68">
        <v>28</v>
      </c>
      <c r="G35" s="32" t="s">
        <v>68</v>
      </c>
      <c r="H35" s="69"/>
      <c r="J35" s="70"/>
    </row>
    <row r="36" spans="2:7" ht="13.5" thickBot="1">
      <c r="B36" s="29"/>
      <c r="C36" s="31"/>
      <c r="D36" s="32"/>
      <c r="E36" s="31"/>
      <c r="F36" s="71"/>
      <c r="G36" s="32"/>
    </row>
    <row r="37" spans="2:7" ht="13.5" thickBot="1">
      <c r="B37" s="67" t="s">
        <v>69</v>
      </c>
      <c r="C37" s="31"/>
      <c r="D37" s="32"/>
      <c r="E37" s="65" t="s">
        <v>67</v>
      </c>
      <c r="F37" s="68">
        <v>28</v>
      </c>
      <c r="G37" s="32" t="s">
        <v>68</v>
      </c>
    </row>
    <row r="38" spans="2:7" ht="13.5" thickBot="1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71</v>
      </c>
      <c r="C41" s="12" t="s">
        <v>72</v>
      </c>
      <c r="D41" s="15">
        <v>1.5</v>
      </c>
      <c r="E41" s="12"/>
      <c r="F41" s="12"/>
      <c r="G41" s="13"/>
    </row>
    <row r="42" spans="2:7" ht="12.75">
      <c r="B42" s="14" t="s">
        <v>73</v>
      </c>
      <c r="C42" s="12" t="s">
        <v>74</v>
      </c>
      <c r="D42" s="18">
        <v>1.8</v>
      </c>
      <c r="E42" s="12"/>
      <c r="F42" s="12"/>
      <c r="G42" s="13"/>
    </row>
    <row r="43" spans="2:7" ht="12.75">
      <c r="B43" s="14" t="s">
        <v>75</v>
      </c>
      <c r="C43" s="10" t="s">
        <v>76</v>
      </c>
      <c r="D43" s="18">
        <v>2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0.5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66</v>
      </c>
      <c r="C47" s="12"/>
      <c r="D47" s="12"/>
      <c r="E47" s="73" t="s">
        <v>82</v>
      </c>
      <c r="F47" s="74">
        <f>(PI()*((D41/2)*(D41/2))*F35*D43*D42)/D16</f>
        <v>8.906415172927066</v>
      </c>
      <c r="G47" s="13" t="s">
        <v>21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74">
        <f>(PI()*((D41/2)*(D41/2))*F37*D43*D42)/D16</f>
        <v>8.906415172927066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45">
        <f>F35*(D13*2+D14+D15+D16*2)/1000</f>
        <v>4.34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77">
        <f>F53*D11</f>
        <v>39.06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40">
        <f>100*PI()*(D41/2)^2*(F53/100)*8.96*D11*D43</f>
        <v>1236.9229392161108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F37*(D13*2+D14+D15+D16*2)/1000</f>
        <v>4.34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39.06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1236.9229392161108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21">
        <f>((F53*D63*D11*2/D33)/((PI()*((D41/2)*(D41/2)))*D43))</f>
        <v>0.1311470684131744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(((F57*D63*D11*2/D33)/((PI()*((D41/2)*(D41/2)))*D43)))/3</f>
        <v>0.04371568947105813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498.56924616022644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31.02666618674343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372.31999424092123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92">
        <v>8</v>
      </c>
      <c r="E76" s="90" t="s">
        <v>108</v>
      </c>
      <c r="F76" s="91">
        <f>F75*100/F73</f>
        <v>74.6776896305529</v>
      </c>
      <c r="G76" s="32" t="s">
        <v>101</v>
      </c>
      <c r="I76" s="93"/>
    </row>
    <row r="77" spans="2:9" ht="12.75">
      <c r="B77" s="29"/>
      <c r="C77" s="31"/>
      <c r="D77" s="32"/>
      <c r="E77" s="90" t="s">
        <v>109</v>
      </c>
      <c r="F77" s="94">
        <f>F74^2*F65</f>
        <v>126.2492519193052</v>
      </c>
      <c r="G77" s="32" t="s">
        <v>99</v>
      </c>
      <c r="I77" s="70"/>
    </row>
    <row r="78" spans="2:9" ht="12.75">
      <c r="B78" s="83"/>
      <c r="C78" s="39"/>
      <c r="D78" s="95"/>
      <c r="E78" s="85" t="s">
        <v>110</v>
      </c>
      <c r="F78" s="88">
        <f>D75*F74</f>
        <v>43.4373326614408</v>
      </c>
      <c r="G78" s="32" t="s">
        <v>99</v>
      </c>
      <c r="I78" s="70"/>
    </row>
    <row r="79" spans="1:9" ht="12.75">
      <c r="A79" s="96"/>
      <c r="B79" s="29"/>
      <c r="C79" s="31"/>
      <c r="D79" s="32"/>
      <c r="E79" s="85" t="s">
        <v>111</v>
      </c>
      <c r="F79" s="88">
        <f>F75-F78</f>
        <v>328.88266157948044</v>
      </c>
      <c r="G79" s="32" t="s">
        <v>99</v>
      </c>
      <c r="I79" s="70"/>
    </row>
    <row r="80" spans="1:9" ht="12.75">
      <c r="A80" s="97"/>
      <c r="B80" s="29"/>
      <c r="C80" s="39"/>
      <c r="D80" s="98"/>
      <c r="E80" s="99" t="s">
        <v>112</v>
      </c>
      <c r="F80" s="88">
        <f>F79/D29</f>
        <v>27.406888464956705</v>
      </c>
      <c r="G80" s="32" t="s">
        <v>103</v>
      </c>
      <c r="I80" s="70"/>
    </row>
    <row r="81" spans="1:9" ht="12.75">
      <c r="A81" s="100"/>
      <c r="B81" s="29"/>
      <c r="C81" s="39"/>
      <c r="D81" s="98"/>
      <c r="E81" s="90" t="s">
        <v>113</v>
      </c>
      <c r="F81" s="91">
        <f>F79*100/F73</f>
        <v>65.9652925069884</v>
      </c>
      <c r="G81" s="32" t="s">
        <v>101</v>
      </c>
      <c r="I81" s="101"/>
    </row>
    <row r="82" spans="1:9" ht="13.5" thickBot="1">
      <c r="A82" s="100"/>
      <c r="B82" s="83"/>
      <c r="C82" s="39"/>
      <c r="D82" s="95"/>
      <c r="E82" s="102" t="s">
        <v>114</v>
      </c>
      <c r="F82" s="103">
        <f>F81*D74/100</f>
        <v>23.08785237744594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4"/>
      <c r="E84" s="82" t="s">
        <v>69</v>
      </c>
      <c r="F84" s="48"/>
      <c r="G84" s="32"/>
      <c r="I84" s="3"/>
    </row>
    <row r="85" spans="2:9" ht="12.75">
      <c r="B85" s="83"/>
      <c r="C85" s="104"/>
      <c r="D85" s="32"/>
      <c r="E85" s="85" t="s">
        <v>98</v>
      </c>
      <c r="F85" s="86">
        <f>(0.5*D73*(PI()*((D7/2)*(D7/2)))*(D76*D76*D76)*(D74/100))</f>
        <v>498.56924616022644</v>
      </c>
      <c r="G85" s="32" t="s">
        <v>99</v>
      </c>
      <c r="I85" s="3"/>
    </row>
    <row r="86" spans="2:9" ht="12.75">
      <c r="B86" s="83"/>
      <c r="C86" s="104"/>
      <c r="D86" s="32"/>
      <c r="E86" s="85" t="s">
        <v>102</v>
      </c>
      <c r="F86" s="88">
        <f>SQRT((D29*D29+2*F85*F67)/(2*F67*F67)-SQRT((D29^2+2*F85*F67)^2/(4*F67^4)-(F85^2/F67^2)))</f>
        <v>36.653245647896675</v>
      </c>
      <c r="G86" s="32" t="s">
        <v>103</v>
      </c>
      <c r="I86" s="3"/>
    </row>
    <row r="87" spans="2:9" ht="12.75">
      <c r="B87" s="83"/>
      <c r="C87" s="104"/>
      <c r="D87" s="32"/>
      <c r="E87" s="90" t="s">
        <v>106</v>
      </c>
      <c r="F87" s="91">
        <f>F85-F86^2*F67</f>
        <v>439.83894777475865</v>
      </c>
      <c r="G87" s="32" t="s">
        <v>99</v>
      </c>
      <c r="I87" s="3"/>
    </row>
    <row r="88" spans="2:7" ht="12.75">
      <c r="B88" s="83"/>
      <c r="C88" s="104"/>
      <c r="D88" s="32"/>
      <c r="E88" s="90" t="s">
        <v>108</v>
      </c>
      <c r="F88" s="91">
        <f>F87*100/F85</f>
        <v>88.22023242753455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4">
        <f>F86^2*F67</f>
        <v>58.73029838546779</v>
      </c>
      <c r="G89" s="32" t="s">
        <v>99</v>
      </c>
    </row>
    <row r="90" spans="2:7" ht="12.75">
      <c r="B90" s="83"/>
      <c r="C90" s="104"/>
      <c r="D90" s="32"/>
      <c r="E90" s="85" t="s">
        <v>110</v>
      </c>
      <c r="F90" s="88">
        <f>D75*F86</f>
        <v>51.314543907055345</v>
      </c>
      <c r="G90" s="32" t="s">
        <v>99</v>
      </c>
    </row>
    <row r="91" spans="2:7" ht="12.75">
      <c r="B91" s="83"/>
      <c r="C91" s="104"/>
      <c r="D91" s="32"/>
      <c r="E91" s="85" t="s">
        <v>111</v>
      </c>
      <c r="F91" s="88">
        <f>F87-F90</f>
        <v>388.5244038677033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32.377033655641945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77.92787197765549</v>
      </c>
      <c r="G93" s="32" t="s">
        <v>101</v>
      </c>
    </row>
    <row r="94" spans="2:7" ht="12.75">
      <c r="B94" s="29"/>
      <c r="C94" s="39"/>
      <c r="D94" s="32"/>
      <c r="E94" s="105" t="s">
        <v>114</v>
      </c>
      <c r="F94" s="103">
        <f>F88*D74/100</f>
        <v>30.87708134963709</v>
      </c>
      <c r="G94" s="32" t="s">
        <v>101</v>
      </c>
    </row>
    <row r="95" spans="2:7" ht="12.75">
      <c r="B95" s="72"/>
      <c r="C95" s="49"/>
      <c r="D95" s="49"/>
      <c r="E95" s="106"/>
      <c r="F95" s="107"/>
      <c r="G95" s="51"/>
    </row>
    <row r="96" spans="2:8" ht="18">
      <c r="B96" s="108" t="s">
        <v>66</v>
      </c>
      <c r="C96" s="109"/>
      <c r="D96" s="109"/>
      <c r="E96" s="109"/>
      <c r="F96" s="109"/>
      <c r="G96" s="110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1"/>
      <c r="B125" s="108" t="s">
        <v>115</v>
      </c>
      <c r="C125" s="109"/>
      <c r="D125" s="109"/>
      <c r="E125" s="109"/>
      <c r="F125" s="109"/>
      <c r="G125" s="112"/>
    </row>
    <row r="126" spans="6:7" ht="12.75">
      <c r="F126" s="31"/>
      <c r="G126" s="11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  <oleObjects>
    <oleObject progId="opendocument.MathDocument.1" shapeId="975411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1.201311470684132</v>
      </c>
      <c r="C5" s="70">
        <f>A5*Sheet1!D29</f>
        <v>1.2000000000000002</v>
      </c>
      <c r="E5" s="70">
        <f aca="true" t="shared" si="1" ref="E5:E68">(A5*A5)*O5</f>
        <v>0.0013114706841317442</v>
      </c>
      <c r="I5" s="113"/>
      <c r="O5" s="70">
        <f>Sheet1!F65</f>
        <v>0.1311470684131744</v>
      </c>
      <c r="P5" s="113"/>
    </row>
    <row r="6" spans="1:15" ht="12.75">
      <c r="A6">
        <v>0.2</v>
      </c>
      <c r="B6" s="70">
        <f t="shared" si="0"/>
        <v>2.4052458827365273</v>
      </c>
      <c r="C6" s="70">
        <f>A6*Sheet1!D29</f>
        <v>2.4000000000000004</v>
      </c>
      <c r="E6" s="70">
        <f t="shared" si="1"/>
        <v>0.005245882736526977</v>
      </c>
      <c r="I6" s="113"/>
      <c r="O6" s="70">
        <f>Sheet1!F65</f>
        <v>0.1311470684131744</v>
      </c>
    </row>
    <row r="7" spans="1:15" ht="12.75">
      <c r="A7">
        <v>0.3</v>
      </c>
      <c r="B7" s="70">
        <f t="shared" si="0"/>
        <v>3.6118032361571855</v>
      </c>
      <c r="C7" s="70">
        <f>A7*Sheet1!D29</f>
        <v>3.5999999999999996</v>
      </c>
      <c r="E7" s="70">
        <f t="shared" si="1"/>
        <v>0.011803236157185695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0.84</v>
      </c>
      <c r="L7" s="70">
        <f aca="true" t="shared" si="2" ref="L7:L27">J7-K7</f>
        <v>6.359999999999999</v>
      </c>
      <c r="O7" s="70">
        <f>Sheet1!F65</f>
        <v>0.1311470684131744</v>
      </c>
    </row>
    <row r="8" spans="1:15" ht="12.75">
      <c r="A8">
        <v>0.4</v>
      </c>
      <c r="B8" s="70">
        <f t="shared" si="0"/>
        <v>4.820983530946108</v>
      </c>
      <c r="C8" s="70">
        <f>A8*Sheet1!D29</f>
        <v>4.800000000000001</v>
      </c>
      <c r="E8" s="70">
        <f t="shared" si="1"/>
        <v>0.020983530946107908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14.399999999999999</v>
      </c>
      <c r="K8" s="70">
        <f>J8/Sheet1!D29*Sheet1!D75</f>
        <v>1.68</v>
      </c>
      <c r="L8" s="70">
        <f t="shared" si="2"/>
        <v>12.719999999999999</v>
      </c>
      <c r="O8" s="70">
        <f>Sheet1!F65</f>
        <v>0.1311470684131744</v>
      </c>
    </row>
    <row r="9" spans="1:15" ht="12.75">
      <c r="A9">
        <v>0.5</v>
      </c>
      <c r="B9" s="70">
        <f t="shared" si="0"/>
        <v>6.0327867671032935</v>
      </c>
      <c r="C9" s="70">
        <f>A9*Sheet1!D29</f>
        <v>6</v>
      </c>
      <c r="E9" s="70">
        <f t="shared" si="1"/>
        <v>0.0327867671032936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25.200000000000003</v>
      </c>
      <c r="K9" s="70">
        <f>J9/Sheet1!D29*Sheet1!D75</f>
        <v>2.94</v>
      </c>
      <c r="L9" s="70">
        <f t="shared" si="2"/>
        <v>22.26</v>
      </c>
      <c r="O9" s="70">
        <f>Sheet1!F65</f>
        <v>0.1311470684131744</v>
      </c>
    </row>
    <row r="10" spans="1:15" ht="12.75">
      <c r="A10">
        <v>0.6</v>
      </c>
      <c r="B10" s="70">
        <f t="shared" si="0"/>
        <v>7.247212944628742</v>
      </c>
      <c r="C10" s="70">
        <f>A10*Sheet1!D29</f>
        <v>7.199999999999999</v>
      </c>
      <c r="E10" s="70">
        <f t="shared" si="1"/>
        <v>0.04721294462874278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39.599999999999994</v>
      </c>
      <c r="K10" s="70">
        <f>J10/Sheet1!D29*Sheet1!D75</f>
        <v>4.619999999999999</v>
      </c>
      <c r="L10" s="70">
        <f t="shared" si="2"/>
        <v>34.98</v>
      </c>
      <c r="O10" s="70">
        <f>Sheet1!F65</f>
        <v>0.1311470684131744</v>
      </c>
    </row>
    <row r="11" spans="1:15" ht="12.75">
      <c r="A11">
        <v>0.7</v>
      </c>
      <c r="B11" s="70">
        <f t="shared" si="0"/>
        <v>8.464262063522455</v>
      </c>
      <c r="C11" s="70">
        <f>A11*Sheet1!D29</f>
        <v>8.399999999999999</v>
      </c>
      <c r="E11" s="70">
        <f t="shared" si="1"/>
        <v>0.06426206352245545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58.800000000000004</v>
      </c>
      <c r="K11" s="70">
        <f>J11/Sheet1!D29*Sheet1!D75</f>
        <v>6.86</v>
      </c>
      <c r="L11" s="70">
        <f t="shared" si="2"/>
        <v>51.940000000000005</v>
      </c>
      <c r="O11" s="70">
        <f>Sheet1!F65</f>
        <v>0.1311470684131744</v>
      </c>
    </row>
    <row r="12" spans="1:15" ht="12.75">
      <c r="A12">
        <v>0.8</v>
      </c>
      <c r="B12" s="70">
        <f t="shared" si="0"/>
        <v>9.683934123784432</v>
      </c>
      <c r="C12" s="70">
        <f>A12*Sheet1!D29</f>
        <v>9.600000000000001</v>
      </c>
      <c r="E12" s="70">
        <f t="shared" si="1"/>
        <v>0.08393412378443163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81.6</v>
      </c>
      <c r="K12" s="70">
        <f>J12/Sheet1!D29*Sheet1!D75</f>
        <v>9.52</v>
      </c>
      <c r="L12" s="70">
        <f t="shared" si="2"/>
        <v>72.08</v>
      </c>
      <c r="O12" s="70">
        <f>Sheet1!F65</f>
        <v>0.1311470684131744</v>
      </c>
    </row>
    <row r="13" spans="1:15" ht="12.75">
      <c r="A13">
        <v>0.9</v>
      </c>
      <c r="B13" s="70">
        <f t="shared" si="0"/>
        <v>10.906229125414672</v>
      </c>
      <c r="C13" s="70">
        <f>A13*Sheet1!D29</f>
        <v>10.8</v>
      </c>
      <c r="E13" s="70">
        <f t="shared" si="1"/>
        <v>0.10622912541467126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110.39999999999999</v>
      </c>
      <c r="K13" s="70">
        <f>J13/Sheet1!D29*Sheet1!D75</f>
        <v>12.879999999999999</v>
      </c>
      <c r="L13" s="70">
        <f t="shared" si="2"/>
        <v>97.52</v>
      </c>
      <c r="O13" s="70">
        <f>Sheet1!F65</f>
        <v>0.1311470684131744</v>
      </c>
    </row>
    <row r="14" spans="1:15" ht="12.75">
      <c r="A14">
        <v>1</v>
      </c>
      <c r="B14" s="70">
        <f t="shared" si="0"/>
        <v>12.131147068413174</v>
      </c>
      <c r="C14" s="70">
        <f>A14*Sheet1!D29</f>
        <v>12</v>
      </c>
      <c r="E14" s="70">
        <f t="shared" si="1"/>
        <v>0.1311470684131744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142.8</v>
      </c>
      <c r="K14" s="70">
        <f>J14/Sheet1!D29*Sheet1!D75</f>
        <v>16.66</v>
      </c>
      <c r="L14" s="70">
        <f t="shared" si="2"/>
        <v>126.14000000000001</v>
      </c>
      <c r="O14" s="70">
        <f>Sheet1!F65</f>
        <v>0.1311470684131744</v>
      </c>
    </row>
    <row r="15" spans="1:15" ht="12.75">
      <c r="A15">
        <v>1.1</v>
      </c>
      <c r="B15" s="70">
        <f t="shared" si="0"/>
        <v>13.358687952779942</v>
      </c>
      <c r="C15" s="70">
        <f>A15*Sheet1!D29</f>
        <v>13.200000000000001</v>
      </c>
      <c r="E15" s="70">
        <f t="shared" si="1"/>
        <v>0.15868795277994102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180</v>
      </c>
      <c r="K15" s="70">
        <f>J15/Sheet1!D29*Sheet1!D75</f>
        <v>21</v>
      </c>
      <c r="L15" s="70">
        <f t="shared" si="2"/>
        <v>159</v>
      </c>
      <c r="O15" s="70">
        <f>Sheet1!F65</f>
        <v>0.1311470684131744</v>
      </c>
    </row>
    <row r="16" spans="1:15" ht="12.75">
      <c r="A16">
        <v>1.2</v>
      </c>
      <c r="B16" s="70">
        <f t="shared" si="0"/>
        <v>14.58885177851497</v>
      </c>
      <c r="C16" s="70">
        <f>A16*Sheet1!D29</f>
        <v>14.399999999999999</v>
      </c>
      <c r="E16" s="70">
        <f t="shared" si="1"/>
        <v>0.18885177851497112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222</v>
      </c>
      <c r="K16" s="70">
        <f>J16/Sheet1!D29*Sheet1!D75</f>
        <v>25.9</v>
      </c>
      <c r="L16" s="70">
        <f t="shared" si="2"/>
        <v>196.1</v>
      </c>
      <c r="O16" s="70">
        <f>Sheet1!F65</f>
        <v>0.1311470684131744</v>
      </c>
    </row>
    <row r="17" spans="1:15" ht="12.75">
      <c r="A17">
        <v>1.3</v>
      </c>
      <c r="B17" s="70">
        <f t="shared" si="0"/>
        <v>15.821638545618265</v>
      </c>
      <c r="C17" s="70">
        <f>A17*Sheet1!D29</f>
        <v>15.600000000000001</v>
      </c>
      <c r="E17" s="70">
        <f t="shared" si="1"/>
        <v>0.22163854561826474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264</v>
      </c>
      <c r="K17" s="70">
        <f>J17/Sheet1!D29*Sheet1!D75</f>
        <v>30.799999999999997</v>
      </c>
      <c r="L17" s="70">
        <f t="shared" si="2"/>
        <v>233.2</v>
      </c>
      <c r="O17" s="70">
        <f>Sheet1!F65</f>
        <v>0.1311470684131744</v>
      </c>
    </row>
    <row r="18" spans="1:15" ht="12.75">
      <c r="A18">
        <v>1.4</v>
      </c>
      <c r="B18" s="70">
        <f t="shared" si="0"/>
        <v>17.057048254089818</v>
      </c>
      <c r="C18" s="70">
        <f>A18*Sheet1!D29</f>
        <v>16.799999999999997</v>
      </c>
      <c r="E18" s="70">
        <f t="shared" si="1"/>
        <v>0.2570482540898218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318</v>
      </c>
      <c r="K18" s="70">
        <f>J18/Sheet1!D29*Sheet1!D75</f>
        <v>37.099999999999994</v>
      </c>
      <c r="L18" s="70">
        <f t="shared" si="2"/>
        <v>280.9</v>
      </c>
      <c r="O18" s="70">
        <f>Sheet1!F65</f>
        <v>0.1311470684131744</v>
      </c>
    </row>
    <row r="19" spans="1:15" ht="12.75">
      <c r="A19">
        <v>1.5</v>
      </c>
      <c r="B19" s="70">
        <f t="shared" si="0"/>
        <v>18.29508090392964</v>
      </c>
      <c r="C19" s="70">
        <f>A19*Sheet1!D29</f>
        <v>18</v>
      </c>
      <c r="E19" s="70">
        <f t="shared" si="1"/>
        <v>0.29508090392964237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372</v>
      </c>
      <c r="K19" s="70">
        <f>J19/Sheet1!D29*Sheet1!D75</f>
        <v>43.4</v>
      </c>
      <c r="L19" s="70">
        <f t="shared" si="2"/>
        <v>328.6</v>
      </c>
      <c r="O19" s="70">
        <f>Sheet1!F65</f>
        <v>0.1311470684131744</v>
      </c>
    </row>
    <row r="20" spans="1:15" ht="12.75">
      <c r="A20">
        <v>1.6</v>
      </c>
      <c r="B20" s="70">
        <f t="shared" si="0"/>
        <v>19.53573649513773</v>
      </c>
      <c r="C20" s="70">
        <f>A20*Sheet1!D29</f>
        <v>19.200000000000003</v>
      </c>
      <c r="E20" s="70">
        <f t="shared" si="1"/>
        <v>0.3357364951377265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426</v>
      </c>
      <c r="K20" s="70">
        <f>J20/Sheet1!D29*Sheet1!D75</f>
        <v>49.699999999999996</v>
      </c>
      <c r="L20" s="70">
        <f t="shared" si="2"/>
        <v>376.3</v>
      </c>
      <c r="O20" s="70">
        <f>Sheet1!F65</f>
        <v>0.1311470684131744</v>
      </c>
    </row>
    <row r="21" spans="1:15" ht="12.75">
      <c r="A21">
        <v>1.7</v>
      </c>
      <c r="B21" s="70">
        <f t="shared" si="0"/>
        <v>20.779015027714074</v>
      </c>
      <c r="C21" s="70">
        <f>A21*Sheet1!D29</f>
        <v>20.4</v>
      </c>
      <c r="E21" s="70">
        <f t="shared" si="1"/>
        <v>0.3790150277140739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486</v>
      </c>
      <c r="K21" s="70">
        <f>J21/Sheet1!D29*Sheet1!D75</f>
        <v>56.699999999999996</v>
      </c>
      <c r="L21" s="70">
        <f t="shared" si="2"/>
        <v>429.3</v>
      </c>
      <c r="O21" s="70">
        <f>Sheet1!F65</f>
        <v>0.1311470684131744</v>
      </c>
    </row>
    <row r="22" spans="1:15" ht="12.75">
      <c r="A22">
        <v>1.8</v>
      </c>
      <c r="B22" s="70">
        <f t="shared" si="0"/>
        <v>22.024916501658687</v>
      </c>
      <c r="C22" s="70">
        <f>A22*Sheet1!D29</f>
        <v>21.6</v>
      </c>
      <c r="E22" s="70">
        <f t="shared" si="1"/>
        <v>0.42491650165868505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552</v>
      </c>
      <c r="K22" s="70">
        <f>J22/Sheet1!D29*Sheet1!D75</f>
        <v>64.39999999999999</v>
      </c>
      <c r="L22" s="70">
        <f t="shared" si="2"/>
        <v>487.6</v>
      </c>
      <c r="O22" s="70">
        <f>Sheet1!F65</f>
        <v>0.1311470684131744</v>
      </c>
    </row>
    <row r="23" spans="1:15" ht="12.75">
      <c r="A23">
        <v>1.9</v>
      </c>
      <c r="B23" s="70">
        <f t="shared" si="0"/>
        <v>23.273440916971555</v>
      </c>
      <c r="C23" s="70">
        <f>A23*Sheet1!D29</f>
        <v>22.799999999999997</v>
      </c>
      <c r="E23" s="70">
        <f t="shared" si="1"/>
        <v>0.47344091697155954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612</v>
      </c>
      <c r="K23" s="70">
        <f>J23/Sheet1!D29*Sheet1!D75</f>
        <v>71.39999999999999</v>
      </c>
      <c r="L23" s="70">
        <f t="shared" si="2"/>
        <v>540.6</v>
      </c>
      <c r="O23" s="70">
        <f>Sheet1!F65</f>
        <v>0.1311470684131744</v>
      </c>
    </row>
    <row r="24" spans="1:15" ht="12.75">
      <c r="A24">
        <v>2</v>
      </c>
      <c r="B24" s="70">
        <f t="shared" si="0"/>
        <v>24.524588273652697</v>
      </c>
      <c r="C24" s="70">
        <f>A24*Sheet1!D29</f>
        <v>24</v>
      </c>
      <c r="E24" s="70">
        <f t="shared" si="1"/>
        <v>0.5245882736526976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684</v>
      </c>
      <c r="K24" s="70">
        <f>J24/Sheet1!D29*Sheet1!D75</f>
        <v>79.8</v>
      </c>
      <c r="L24" s="70">
        <f t="shared" si="2"/>
        <v>604.2</v>
      </c>
      <c r="O24" s="70">
        <f>Sheet1!F65</f>
        <v>0.1311470684131744</v>
      </c>
    </row>
    <row r="25" spans="1:15" ht="12.75">
      <c r="A25">
        <v>2.1</v>
      </c>
      <c r="B25" s="70">
        <f t="shared" si="0"/>
        <v>25.778358571702103</v>
      </c>
      <c r="C25" s="70">
        <f>A25*Sheet1!D29</f>
        <v>25.200000000000003</v>
      </c>
      <c r="E25" s="70">
        <f t="shared" si="1"/>
        <v>0.578358571702099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756</v>
      </c>
      <c r="K25" s="70">
        <f>J25/Sheet1!D29*Sheet1!D75</f>
        <v>88.19999999999999</v>
      </c>
      <c r="L25" s="70">
        <f t="shared" si="2"/>
        <v>667.8</v>
      </c>
      <c r="O25" s="70">
        <f>Sheet1!F65</f>
        <v>0.1311470684131744</v>
      </c>
    </row>
    <row r="26" spans="1:15" ht="12.75">
      <c r="A26">
        <v>2.2</v>
      </c>
      <c r="B26" s="70">
        <f t="shared" si="0"/>
        <v>27.034751811119765</v>
      </c>
      <c r="C26" s="70">
        <f>A26*Sheet1!D29</f>
        <v>26.400000000000002</v>
      </c>
      <c r="E26" s="70">
        <f t="shared" si="1"/>
        <v>0.6347518111197641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828</v>
      </c>
      <c r="K26" s="70">
        <f>J26/Sheet1!D29*Sheet1!D75</f>
        <v>96.6</v>
      </c>
      <c r="L26" s="70">
        <f t="shared" si="2"/>
        <v>731.4</v>
      </c>
      <c r="O26" s="70">
        <f>Sheet1!F65</f>
        <v>0.1311470684131744</v>
      </c>
    </row>
    <row r="27" spans="1:15" ht="12.75">
      <c r="A27">
        <v>2.3</v>
      </c>
      <c r="B27" s="70">
        <f t="shared" si="0"/>
        <v>28.29376799190569</v>
      </c>
      <c r="C27" s="70">
        <f>A27*Sheet1!D29</f>
        <v>27.599999999999998</v>
      </c>
      <c r="E27" s="70">
        <f t="shared" si="1"/>
        <v>0.6937679919056924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912</v>
      </c>
      <c r="K27" s="70">
        <f>J27/Sheet1!D29*Sheet1!D75</f>
        <v>106.39999999999999</v>
      </c>
      <c r="L27" s="70">
        <f t="shared" si="2"/>
        <v>805.6</v>
      </c>
      <c r="O27" s="70">
        <f>Sheet1!F65</f>
        <v>0.1311470684131744</v>
      </c>
    </row>
    <row r="28" spans="1:15" ht="12.75">
      <c r="A28">
        <v>2.4</v>
      </c>
      <c r="B28" s="70">
        <f t="shared" si="0"/>
        <v>29.555407114059882</v>
      </c>
      <c r="C28" s="70">
        <f>A28*Sheet1!D29</f>
        <v>28.799999999999997</v>
      </c>
      <c r="E28" s="70">
        <f t="shared" si="1"/>
        <v>0.7554071140598845</v>
      </c>
      <c r="I28" s="113"/>
      <c r="O28" s="70">
        <f>Sheet1!F65</f>
        <v>0.1311470684131744</v>
      </c>
    </row>
    <row r="29" spans="1:15" ht="12.75">
      <c r="A29">
        <v>2.5</v>
      </c>
      <c r="B29" s="70">
        <f t="shared" si="0"/>
        <v>30.81966917758234</v>
      </c>
      <c r="C29" s="70">
        <f>A29*Sheet1!D29</f>
        <v>30</v>
      </c>
      <c r="E29" s="70">
        <f t="shared" si="1"/>
        <v>0.8196691775823399</v>
      </c>
      <c r="I29" s="113"/>
      <c r="O29" s="70">
        <f>Sheet1!F65</f>
        <v>0.1311470684131744</v>
      </c>
    </row>
    <row r="30" spans="1:15" ht="12.75">
      <c r="A30">
        <v>2.6</v>
      </c>
      <c r="B30" s="70">
        <f t="shared" si="0"/>
        <v>32.08655418247306</v>
      </c>
      <c r="C30" s="70">
        <f>A30*Sheet1!D29</f>
        <v>31.200000000000003</v>
      </c>
      <c r="E30" s="70">
        <f t="shared" si="1"/>
        <v>0.886554182473059</v>
      </c>
      <c r="I30" s="113"/>
      <c r="O30" s="70">
        <f>Sheet1!F65</f>
        <v>0.1311470684131744</v>
      </c>
    </row>
    <row r="31" spans="1:15" ht="12.75">
      <c r="A31">
        <v>2.7</v>
      </c>
      <c r="B31" s="70">
        <f t="shared" si="0"/>
        <v>33.35606212873205</v>
      </c>
      <c r="C31" s="70">
        <f>A31*Sheet1!D29</f>
        <v>32.400000000000006</v>
      </c>
      <c r="E31" s="70">
        <f t="shared" si="1"/>
        <v>0.9560621287320414</v>
      </c>
      <c r="I31" s="113"/>
      <c r="O31" s="70">
        <f>Sheet1!F65</f>
        <v>0.1311470684131744</v>
      </c>
    </row>
    <row r="32" spans="1:15" ht="12.75">
      <c r="A32">
        <v>2.8</v>
      </c>
      <c r="B32" s="70">
        <f t="shared" si="0"/>
        <v>34.62819301635928</v>
      </c>
      <c r="C32" s="70">
        <f>A32*Sheet1!D29</f>
        <v>33.599999999999994</v>
      </c>
      <c r="E32" s="70">
        <f t="shared" si="1"/>
        <v>1.0281930163592872</v>
      </c>
      <c r="I32" s="113"/>
      <c r="O32" s="70">
        <f>Sheet1!F65</f>
        <v>0.1311470684131744</v>
      </c>
    </row>
    <row r="33" spans="1:15" ht="12.75">
      <c r="A33">
        <v>2.9</v>
      </c>
      <c r="B33" s="70">
        <f t="shared" si="0"/>
        <v>35.90294684535479</v>
      </c>
      <c r="C33" s="70">
        <f>A33*Sheet1!D29</f>
        <v>34.8</v>
      </c>
      <c r="E33" s="70">
        <f t="shared" si="1"/>
        <v>1.1029468453547966</v>
      </c>
      <c r="I33" s="113"/>
      <c r="O33" s="70">
        <f>Sheet1!F65</f>
        <v>0.1311470684131744</v>
      </c>
    </row>
    <row r="34" spans="1:15" ht="12.75">
      <c r="A34">
        <v>3</v>
      </c>
      <c r="B34" s="70">
        <f t="shared" si="0"/>
        <v>37.18032361571857</v>
      </c>
      <c r="C34" s="70">
        <f>A34*Sheet1!D29</f>
        <v>36</v>
      </c>
      <c r="E34" s="70">
        <f t="shared" si="1"/>
        <v>1.1803236157185695</v>
      </c>
      <c r="I34" s="113"/>
      <c r="O34" s="70">
        <f>Sheet1!F65</f>
        <v>0.1311470684131744</v>
      </c>
    </row>
    <row r="35" spans="1:15" ht="12.75">
      <c r="A35">
        <v>3.1</v>
      </c>
      <c r="B35" s="70">
        <f t="shared" si="0"/>
        <v>38.46032332745061</v>
      </c>
      <c r="C35" s="70">
        <f>A35*Sheet1!D29</f>
        <v>37.2</v>
      </c>
      <c r="E35" s="70">
        <f t="shared" si="1"/>
        <v>1.260323327450606</v>
      </c>
      <c r="O35" s="70">
        <f>Sheet1!F65</f>
        <v>0.1311470684131744</v>
      </c>
    </row>
    <row r="36" spans="1:15" ht="12.75">
      <c r="A36">
        <v>3.2</v>
      </c>
      <c r="B36" s="70">
        <f t="shared" si="0"/>
        <v>39.742945980550914</v>
      </c>
      <c r="C36" s="70">
        <f>A36*Sheet1!D29</f>
        <v>38.400000000000006</v>
      </c>
      <c r="E36" s="70">
        <f t="shared" si="1"/>
        <v>1.342945980550906</v>
      </c>
      <c r="O36" s="70">
        <f>Sheet1!F65</f>
        <v>0.1311470684131744</v>
      </c>
    </row>
    <row r="37" spans="1:15" ht="12.75">
      <c r="A37">
        <v>3.3</v>
      </c>
      <c r="B37" s="70">
        <f t="shared" si="0"/>
        <v>41.02819157501946</v>
      </c>
      <c r="C37" s="70">
        <f>A37*Sheet1!D29</f>
        <v>39.599999999999994</v>
      </c>
      <c r="E37" s="70">
        <f t="shared" si="1"/>
        <v>1.428191575019469</v>
      </c>
      <c r="O37" s="70">
        <f>Sheet1!F65</f>
        <v>0.1311470684131744</v>
      </c>
    </row>
    <row r="38" spans="1:15" ht="12.75">
      <c r="A38">
        <v>3.4</v>
      </c>
      <c r="B38" s="70">
        <f t="shared" si="0"/>
        <v>42.31606011085629</v>
      </c>
      <c r="C38" s="70">
        <f>A38*Sheet1!D29</f>
        <v>40.8</v>
      </c>
      <c r="E38" s="70">
        <f t="shared" si="1"/>
        <v>1.5160601108562957</v>
      </c>
      <c r="O38" s="70">
        <f>Sheet1!F65</f>
        <v>0.1311470684131744</v>
      </c>
    </row>
    <row r="39" spans="1:15" ht="12.75">
      <c r="A39">
        <v>3.5</v>
      </c>
      <c r="B39" s="70">
        <f t="shared" si="0"/>
        <v>43.606551588061386</v>
      </c>
      <c r="C39" s="70">
        <f>A39*Sheet1!D29</f>
        <v>42</v>
      </c>
      <c r="E39" s="70">
        <f t="shared" si="1"/>
        <v>1.6065515880613863</v>
      </c>
      <c r="O39" s="70">
        <f>Sheet1!F65</f>
        <v>0.1311470684131744</v>
      </c>
    </row>
    <row r="40" spans="1:15" ht="12.75">
      <c r="A40">
        <v>3.6</v>
      </c>
      <c r="B40" s="70">
        <f t="shared" si="0"/>
        <v>44.899666006634746</v>
      </c>
      <c r="C40" s="70">
        <f>A40*Sheet1!D29</f>
        <v>43.2</v>
      </c>
      <c r="E40" s="70">
        <f t="shared" si="1"/>
        <v>1.6996660066347402</v>
      </c>
      <c r="O40" s="70">
        <f>Sheet1!F65</f>
        <v>0.1311470684131744</v>
      </c>
    </row>
    <row r="41" spans="1:15" ht="12.75">
      <c r="A41">
        <v>3.7</v>
      </c>
      <c r="B41" s="70">
        <f t="shared" si="0"/>
        <v>46.195403366576365</v>
      </c>
      <c r="C41" s="70">
        <f>A41*Sheet1!D29</f>
        <v>44.400000000000006</v>
      </c>
      <c r="E41" s="70">
        <f t="shared" si="1"/>
        <v>1.7954033665763576</v>
      </c>
      <c r="O41" s="70">
        <f>Sheet1!F65</f>
        <v>0.1311470684131744</v>
      </c>
    </row>
    <row r="42" spans="1:15" ht="12.75">
      <c r="A42">
        <v>3.8</v>
      </c>
      <c r="B42" s="70">
        <f t="shared" si="0"/>
        <v>47.493763667886235</v>
      </c>
      <c r="C42" s="70">
        <f>A42*Sheet1!D29</f>
        <v>45.599999999999994</v>
      </c>
      <c r="E42" s="70">
        <f t="shared" si="1"/>
        <v>1.8937636678862382</v>
      </c>
      <c r="O42" s="70">
        <f>Sheet1!F65</f>
        <v>0.1311470684131744</v>
      </c>
    </row>
    <row r="43" spans="1:15" ht="12.75">
      <c r="A43">
        <v>3.9</v>
      </c>
      <c r="B43" s="70">
        <f t="shared" si="0"/>
        <v>48.79474691056438</v>
      </c>
      <c r="C43" s="70">
        <f>A43*Sheet1!D29</f>
        <v>46.8</v>
      </c>
      <c r="E43" s="70">
        <f t="shared" si="1"/>
        <v>1.9947469105643822</v>
      </c>
      <c r="O43" s="70">
        <f>Sheet1!F65</f>
        <v>0.1311470684131744</v>
      </c>
    </row>
    <row r="44" spans="1:15" ht="12.75">
      <c r="A44">
        <v>4</v>
      </c>
      <c r="B44" s="70">
        <f t="shared" si="0"/>
        <v>50.09835309461079</v>
      </c>
      <c r="C44" s="70">
        <f>A44*Sheet1!D29</f>
        <v>48</v>
      </c>
      <c r="E44" s="70">
        <f t="shared" si="1"/>
        <v>2.0983530946107902</v>
      </c>
      <c r="O44" s="70">
        <f>Sheet1!F65</f>
        <v>0.1311470684131744</v>
      </c>
    </row>
    <row r="45" spans="1:15" ht="12.75">
      <c r="A45">
        <v>4.1</v>
      </c>
      <c r="B45" s="70">
        <f t="shared" si="0"/>
        <v>51.40458222002546</v>
      </c>
      <c r="C45" s="70">
        <f>A45*Sheet1!D29</f>
        <v>49.199999999999996</v>
      </c>
      <c r="E45" s="70">
        <f t="shared" si="1"/>
        <v>2.2045822200254612</v>
      </c>
      <c r="O45" s="70">
        <f>Sheet1!F65</f>
        <v>0.1311470684131744</v>
      </c>
    </row>
    <row r="46" spans="1:15" ht="12.75">
      <c r="A46">
        <v>4.2</v>
      </c>
      <c r="B46" s="70">
        <f t="shared" si="0"/>
        <v>52.7134342868084</v>
      </c>
      <c r="C46" s="70">
        <f>A46*Sheet1!D29</f>
        <v>50.400000000000006</v>
      </c>
      <c r="E46" s="70">
        <f t="shared" si="1"/>
        <v>2.313434286808396</v>
      </c>
      <c r="O46" s="70">
        <f>Sheet1!F65</f>
        <v>0.1311470684131744</v>
      </c>
    </row>
    <row r="47" spans="1:15" ht="12.75">
      <c r="A47">
        <v>4.3</v>
      </c>
      <c r="B47" s="70">
        <f t="shared" si="0"/>
        <v>54.024909294959585</v>
      </c>
      <c r="C47" s="70">
        <f>A47*Sheet1!D29</f>
        <v>51.599999999999994</v>
      </c>
      <c r="E47" s="70">
        <f t="shared" si="1"/>
        <v>2.424909294959594</v>
      </c>
      <c r="O47" s="70">
        <f>Sheet1!F65</f>
        <v>0.1311470684131744</v>
      </c>
    </row>
    <row r="48" spans="1:15" ht="12.75">
      <c r="A48">
        <v>4.4</v>
      </c>
      <c r="B48" s="70">
        <f t="shared" si="0"/>
        <v>55.33900724447906</v>
      </c>
      <c r="C48" s="70">
        <f>A48*Sheet1!D29</f>
        <v>52.800000000000004</v>
      </c>
      <c r="E48" s="70">
        <f t="shared" si="1"/>
        <v>2.5390072444790563</v>
      </c>
      <c r="O48" s="70">
        <f>Sheet1!F65</f>
        <v>0.1311470684131744</v>
      </c>
    </row>
    <row r="49" spans="1:15" ht="12.75">
      <c r="A49">
        <v>4.5</v>
      </c>
      <c r="B49" s="70">
        <f t="shared" si="0"/>
        <v>56.65572813536678</v>
      </c>
      <c r="C49" s="70">
        <f>A49*Sheet1!D29</f>
        <v>54</v>
      </c>
      <c r="E49" s="70">
        <f t="shared" si="1"/>
        <v>2.655728135366781</v>
      </c>
      <c r="O49" s="70">
        <f>Sheet1!F65</f>
        <v>0.1311470684131744</v>
      </c>
    </row>
    <row r="50" spans="1:15" ht="12.75">
      <c r="A50">
        <v>4.6</v>
      </c>
      <c r="B50" s="70">
        <f t="shared" si="0"/>
        <v>57.97507196762277</v>
      </c>
      <c r="C50" s="70">
        <f>A50*Sheet1!D29</f>
        <v>55.199999999999996</v>
      </c>
      <c r="E50" s="70">
        <f t="shared" si="1"/>
        <v>2.7750719676227695</v>
      </c>
      <c r="O50" s="70">
        <f>Sheet1!F65</f>
        <v>0.1311470684131744</v>
      </c>
    </row>
    <row r="51" spans="1:15" ht="12.75">
      <c r="A51">
        <v>4.7</v>
      </c>
      <c r="B51" s="70">
        <f t="shared" si="0"/>
        <v>59.29703874124703</v>
      </c>
      <c r="C51" s="70">
        <f>A51*Sheet1!D29</f>
        <v>56.400000000000006</v>
      </c>
      <c r="E51" s="70">
        <f t="shared" si="1"/>
        <v>2.8970387412470227</v>
      </c>
      <c r="O51" s="70">
        <f>Sheet1!F65</f>
        <v>0.1311470684131744</v>
      </c>
    </row>
    <row r="52" spans="1:15" ht="12.75">
      <c r="A52">
        <v>4.8</v>
      </c>
      <c r="B52" s="70">
        <f t="shared" si="0"/>
        <v>60.621628456239534</v>
      </c>
      <c r="C52" s="70">
        <f>A52*Sheet1!D29</f>
        <v>57.599999999999994</v>
      </c>
      <c r="E52" s="70">
        <f t="shared" si="1"/>
        <v>3.021628456239538</v>
      </c>
      <c r="O52" s="70">
        <f>Sheet1!F65</f>
        <v>0.1311470684131744</v>
      </c>
    </row>
    <row r="53" spans="1:15" ht="12.75">
      <c r="A53">
        <v>4.9</v>
      </c>
      <c r="B53" s="70">
        <f t="shared" si="0"/>
        <v>61.94884111260032</v>
      </c>
      <c r="C53" s="70">
        <f>A53*Sheet1!D29</f>
        <v>58.800000000000004</v>
      </c>
      <c r="E53" s="70">
        <f t="shared" si="1"/>
        <v>3.148841112600318</v>
      </c>
      <c r="O53" s="70">
        <f>Sheet1!F65</f>
        <v>0.1311470684131744</v>
      </c>
    </row>
    <row r="54" spans="1:15" ht="12.75">
      <c r="A54">
        <v>5</v>
      </c>
      <c r="B54" s="70">
        <f t="shared" si="0"/>
        <v>63.27867671032936</v>
      </c>
      <c r="C54" s="70">
        <f>A54*Sheet1!D29</f>
        <v>60</v>
      </c>
      <c r="E54" s="70">
        <f t="shared" si="1"/>
        <v>3.2786767103293597</v>
      </c>
      <c r="O54" s="70">
        <f>Sheet1!F65</f>
        <v>0.1311470684131744</v>
      </c>
    </row>
    <row r="55" spans="1:15" ht="12.75">
      <c r="A55">
        <v>5.1</v>
      </c>
      <c r="B55" s="70">
        <f t="shared" si="0"/>
        <v>64.61113524942667</v>
      </c>
      <c r="C55" s="70">
        <f>A55*Sheet1!D29</f>
        <v>61.199999999999996</v>
      </c>
      <c r="E55" s="70">
        <f t="shared" si="1"/>
        <v>3.411135249426666</v>
      </c>
      <c r="O55" s="70">
        <f>Sheet1!F65</f>
        <v>0.1311470684131744</v>
      </c>
    </row>
    <row r="56" spans="1:15" ht="12.75">
      <c r="A56">
        <v>5.2</v>
      </c>
      <c r="B56" s="70">
        <f t="shared" si="0"/>
        <v>65.94621672989224</v>
      </c>
      <c r="C56" s="70">
        <f>A56*Sheet1!D29</f>
        <v>62.400000000000006</v>
      </c>
      <c r="E56" s="70">
        <f t="shared" si="1"/>
        <v>3.546216729892236</v>
      </c>
      <c r="O56" s="70">
        <f>Sheet1!F65</f>
        <v>0.1311470684131744</v>
      </c>
    </row>
    <row r="57" spans="1:15" ht="12.75">
      <c r="A57">
        <v>5.3</v>
      </c>
      <c r="B57" s="70">
        <f t="shared" si="0"/>
        <v>67.28392115172606</v>
      </c>
      <c r="C57" s="70">
        <f>A57*Sheet1!D29</f>
        <v>63.599999999999994</v>
      </c>
      <c r="E57" s="70">
        <f t="shared" si="1"/>
        <v>3.6839211517260684</v>
      </c>
      <c r="O57" s="70">
        <f>Sheet1!F65</f>
        <v>0.1311470684131744</v>
      </c>
    </row>
    <row r="58" spans="1:15" ht="12.75">
      <c r="A58">
        <v>5.4</v>
      </c>
      <c r="B58" s="70">
        <f t="shared" si="0"/>
        <v>68.62424851492818</v>
      </c>
      <c r="C58" s="70">
        <f>A58*Sheet1!D29</f>
        <v>64.80000000000001</v>
      </c>
      <c r="E58" s="70">
        <f t="shared" si="1"/>
        <v>3.8242485149281658</v>
      </c>
      <c r="O58" s="70">
        <f>Sheet1!F65</f>
        <v>0.1311470684131744</v>
      </c>
    </row>
    <row r="59" spans="1:15" ht="12.75">
      <c r="A59">
        <v>5.5</v>
      </c>
      <c r="B59" s="70">
        <f t="shared" si="0"/>
        <v>69.96719881949852</v>
      </c>
      <c r="C59" s="70">
        <f>A59*Sheet1!D29</f>
        <v>66</v>
      </c>
      <c r="E59" s="70">
        <f t="shared" si="1"/>
        <v>3.9671988194985253</v>
      </c>
      <c r="O59" s="70">
        <f>Sheet1!F65</f>
        <v>0.1311470684131744</v>
      </c>
    </row>
    <row r="60" spans="1:15" ht="12.75">
      <c r="A60">
        <v>5.6</v>
      </c>
      <c r="B60" s="70">
        <f t="shared" si="0"/>
        <v>71.31277206543714</v>
      </c>
      <c r="C60" s="70">
        <f>A60*Sheet1!D29</f>
        <v>67.19999999999999</v>
      </c>
      <c r="E60" s="70">
        <f t="shared" si="1"/>
        <v>4.112772065437149</v>
      </c>
      <c r="O60" s="70">
        <f>Sheet1!F65</f>
        <v>0.1311470684131744</v>
      </c>
    </row>
    <row r="61" spans="1:15" ht="12.75">
      <c r="A61">
        <v>5.7</v>
      </c>
      <c r="B61" s="70">
        <f t="shared" si="0"/>
        <v>72.66096825274404</v>
      </c>
      <c r="C61" s="70">
        <f>A61*Sheet1!D29</f>
        <v>68.4</v>
      </c>
      <c r="E61" s="70">
        <f t="shared" si="1"/>
        <v>4.2609682527440365</v>
      </c>
      <c r="O61" s="70">
        <f>Sheet1!F65</f>
        <v>0.1311470684131744</v>
      </c>
    </row>
    <row r="62" spans="1:15" ht="12.75">
      <c r="A62">
        <v>5.8</v>
      </c>
      <c r="B62" s="70">
        <f t="shared" si="0"/>
        <v>74.01178738141918</v>
      </c>
      <c r="C62" s="70">
        <f>A62*Sheet1!D29</f>
        <v>69.6</v>
      </c>
      <c r="E62" s="70">
        <f t="shared" si="1"/>
        <v>4.411787381419186</v>
      </c>
      <c r="O62" s="70">
        <f>Sheet1!F65</f>
        <v>0.1311470684131744</v>
      </c>
    </row>
    <row r="63" spans="1:15" ht="12.75">
      <c r="A63">
        <v>5.9</v>
      </c>
      <c r="B63" s="70">
        <f t="shared" si="0"/>
        <v>75.36522945146261</v>
      </c>
      <c r="C63" s="70">
        <f>A63*Sheet1!D29</f>
        <v>70.80000000000001</v>
      </c>
      <c r="E63" s="70">
        <f t="shared" si="1"/>
        <v>4.565229451462601</v>
      </c>
      <c r="O63" s="70">
        <f>Sheet1!F65</f>
        <v>0.1311470684131744</v>
      </c>
    </row>
    <row r="64" spans="1:15" ht="12.75">
      <c r="A64">
        <v>6</v>
      </c>
      <c r="B64" s="70">
        <f t="shared" si="0"/>
        <v>76.72129446287428</v>
      </c>
      <c r="C64" s="70">
        <f>A64*Sheet1!D29</f>
        <v>72</v>
      </c>
      <c r="E64" s="70">
        <f t="shared" si="1"/>
        <v>4.721294462874278</v>
      </c>
      <c r="O64" s="70">
        <f>Sheet1!F65</f>
        <v>0.1311470684131744</v>
      </c>
    </row>
    <row r="65" spans="1:15" ht="12.75">
      <c r="A65">
        <v>6.1</v>
      </c>
      <c r="B65" s="70">
        <f t="shared" si="0"/>
        <v>78.0799824156542</v>
      </c>
      <c r="C65" s="70">
        <f>A65*Sheet1!D29</f>
        <v>73.19999999999999</v>
      </c>
      <c r="E65" s="70">
        <f t="shared" si="1"/>
        <v>4.879982415654219</v>
      </c>
      <c r="O65" s="70">
        <f>Sheet1!F65</f>
        <v>0.1311470684131744</v>
      </c>
    </row>
    <row r="66" spans="1:15" ht="12.75">
      <c r="A66">
        <v>6.2</v>
      </c>
      <c r="B66" s="70">
        <f t="shared" si="0"/>
        <v>79.44129330980243</v>
      </c>
      <c r="C66" s="70">
        <f>A66*Sheet1!D29</f>
        <v>74.4</v>
      </c>
      <c r="E66" s="70">
        <f t="shared" si="1"/>
        <v>5.041293309802424</v>
      </c>
      <c r="O66" s="70">
        <f>Sheet1!F65</f>
        <v>0.1311470684131744</v>
      </c>
    </row>
    <row r="67" spans="1:15" ht="12.75">
      <c r="A67">
        <v>6.3</v>
      </c>
      <c r="B67" s="70">
        <f t="shared" si="0"/>
        <v>80.80522714531888</v>
      </c>
      <c r="C67" s="70">
        <f>A67*Sheet1!D29</f>
        <v>75.6</v>
      </c>
      <c r="E67" s="70">
        <f t="shared" si="1"/>
        <v>5.205227145318891</v>
      </c>
      <c r="O67" s="70">
        <f>Sheet1!F65</f>
        <v>0.1311470684131744</v>
      </c>
    </row>
    <row r="68" spans="1:15" ht="12.75">
      <c r="A68">
        <v>6.4</v>
      </c>
      <c r="B68" s="70">
        <f t="shared" si="0"/>
        <v>82.17178392220363</v>
      </c>
      <c r="C68" s="70">
        <f>A68*Sheet1!D29</f>
        <v>76.80000000000001</v>
      </c>
      <c r="E68" s="70">
        <f t="shared" si="1"/>
        <v>5.371783922203624</v>
      </c>
      <c r="O68" s="70">
        <f>Sheet1!F65</f>
        <v>0.1311470684131744</v>
      </c>
    </row>
    <row r="69" spans="1:15" ht="12.75">
      <c r="A69">
        <v>6.5</v>
      </c>
      <c r="B69" s="70">
        <f aca="true" t="shared" si="3" ref="B69:B132">C69+E69</f>
        <v>83.54096364045662</v>
      </c>
      <c r="C69" s="70">
        <f>A69*Sheet1!D29</f>
        <v>78</v>
      </c>
      <c r="E69" s="70">
        <f aca="true" t="shared" si="4" ref="E69:E132">(A69*A69)*O69</f>
        <v>5.540963640456618</v>
      </c>
      <c r="O69" s="70">
        <f>Sheet1!F65</f>
        <v>0.1311470684131744</v>
      </c>
    </row>
    <row r="70" spans="1:15" ht="12.75">
      <c r="A70">
        <v>6.6</v>
      </c>
      <c r="B70" s="70">
        <f t="shared" si="3"/>
        <v>84.91276630007786</v>
      </c>
      <c r="C70" s="70">
        <f>A70*Sheet1!D29</f>
        <v>79.19999999999999</v>
      </c>
      <c r="E70" s="70">
        <f t="shared" si="4"/>
        <v>5.712766300077876</v>
      </c>
      <c r="O70" s="70">
        <f>Sheet1!F65</f>
        <v>0.1311470684131744</v>
      </c>
    </row>
    <row r="71" spans="1:15" ht="12.75">
      <c r="A71">
        <v>6.7</v>
      </c>
      <c r="B71" s="70">
        <f t="shared" si="3"/>
        <v>86.2871919010674</v>
      </c>
      <c r="C71" s="70">
        <f>A71*Sheet1!D29</f>
        <v>80.4</v>
      </c>
      <c r="E71" s="70">
        <f t="shared" si="4"/>
        <v>5.887191901067398</v>
      </c>
      <c r="O71" s="70">
        <f>Sheet1!F65</f>
        <v>0.1311470684131744</v>
      </c>
    </row>
    <row r="72" spans="1:15" ht="12.75">
      <c r="A72">
        <v>6.8</v>
      </c>
      <c r="B72" s="70">
        <f t="shared" si="3"/>
        <v>87.66424044342517</v>
      </c>
      <c r="C72" s="70">
        <f>A72*Sheet1!D29</f>
        <v>81.6</v>
      </c>
      <c r="E72" s="70">
        <f t="shared" si="4"/>
        <v>6.064240443425183</v>
      </c>
      <c r="O72" s="70">
        <f>Sheet1!F65</f>
        <v>0.1311470684131744</v>
      </c>
    </row>
    <row r="73" spans="1:15" ht="12.75">
      <c r="A73">
        <v>6.9</v>
      </c>
      <c r="B73" s="70">
        <f t="shared" si="3"/>
        <v>89.04391192715124</v>
      </c>
      <c r="C73" s="70">
        <f>A73*Sheet1!D29</f>
        <v>82.80000000000001</v>
      </c>
      <c r="E73" s="70">
        <f t="shared" si="4"/>
        <v>6.243911927151234</v>
      </c>
      <c r="O73" s="70">
        <f>Sheet1!F65</f>
        <v>0.1311470684131744</v>
      </c>
    </row>
    <row r="74" spans="1:15" ht="12.75">
      <c r="A74">
        <v>7</v>
      </c>
      <c r="B74" s="70">
        <f t="shared" si="3"/>
        <v>90.42620635224554</v>
      </c>
      <c r="C74" s="70">
        <f>A74*Sheet1!D29</f>
        <v>84</v>
      </c>
      <c r="E74" s="70">
        <f t="shared" si="4"/>
        <v>6.426206352245545</v>
      </c>
      <c r="O74" s="70">
        <f>Sheet1!F65</f>
        <v>0.1311470684131744</v>
      </c>
    </row>
    <row r="75" spans="1:15" ht="12.75">
      <c r="A75">
        <v>7.1</v>
      </c>
      <c r="B75" s="70">
        <f t="shared" si="3"/>
        <v>91.8111237187081</v>
      </c>
      <c r="C75" s="70">
        <f>A75*Sheet1!D29</f>
        <v>85.19999999999999</v>
      </c>
      <c r="E75" s="70">
        <f t="shared" si="4"/>
        <v>6.611123718708121</v>
      </c>
      <c r="O75" s="70">
        <f>Sheet1!F65</f>
        <v>0.1311470684131744</v>
      </c>
    </row>
    <row r="76" spans="1:15" ht="12.75">
      <c r="A76">
        <v>7.2</v>
      </c>
      <c r="B76" s="70">
        <f t="shared" si="3"/>
        <v>93.19866402653896</v>
      </c>
      <c r="C76" s="70">
        <f>A76*Sheet1!D29</f>
        <v>86.4</v>
      </c>
      <c r="E76" s="70">
        <f t="shared" si="4"/>
        <v>6.798664026538961</v>
      </c>
      <c r="O76" s="70">
        <f>Sheet1!F65</f>
        <v>0.1311470684131744</v>
      </c>
    </row>
    <row r="77" spans="1:15" ht="12.75">
      <c r="A77">
        <v>7.3</v>
      </c>
      <c r="B77" s="70">
        <f t="shared" si="3"/>
        <v>94.58882727573805</v>
      </c>
      <c r="C77" s="70">
        <f>A77*Sheet1!D29</f>
        <v>87.6</v>
      </c>
      <c r="E77" s="70">
        <f t="shared" si="4"/>
        <v>6.988827275738063</v>
      </c>
      <c r="O77" s="70">
        <f>Sheet1!F65</f>
        <v>0.1311470684131744</v>
      </c>
    </row>
    <row r="78" spans="1:15" ht="12.75">
      <c r="A78">
        <v>7.4</v>
      </c>
      <c r="B78" s="70">
        <f t="shared" si="3"/>
        <v>95.98161346630545</v>
      </c>
      <c r="C78" s="70">
        <f>A78*Sheet1!D29</f>
        <v>88.80000000000001</v>
      </c>
      <c r="E78" s="70">
        <f t="shared" si="4"/>
        <v>7.18161346630543</v>
      </c>
      <c r="O78" s="70">
        <f>Sheet1!F65</f>
        <v>0.1311470684131744</v>
      </c>
    </row>
    <row r="79" spans="1:15" ht="12.75">
      <c r="A79">
        <v>7.5</v>
      </c>
      <c r="B79" s="70">
        <f t="shared" si="3"/>
        <v>97.37702259824106</v>
      </c>
      <c r="C79" s="70">
        <f>A79*Sheet1!D29</f>
        <v>90</v>
      </c>
      <c r="E79" s="70">
        <f t="shared" si="4"/>
        <v>7.3770225982410595</v>
      </c>
      <c r="O79" s="70">
        <f>Sheet1!F65</f>
        <v>0.1311470684131744</v>
      </c>
    </row>
    <row r="80" spans="1:15" ht="12.75">
      <c r="A80">
        <v>7.6</v>
      </c>
      <c r="B80" s="70">
        <f t="shared" si="3"/>
        <v>98.77505467154494</v>
      </c>
      <c r="C80" s="70">
        <f>A80*Sheet1!D29</f>
        <v>91.19999999999999</v>
      </c>
      <c r="E80" s="70">
        <f t="shared" si="4"/>
        <v>7.575054671544953</v>
      </c>
      <c r="O80" s="70">
        <f>Sheet1!F65</f>
        <v>0.1311470684131744</v>
      </c>
    </row>
    <row r="81" spans="1:15" ht="12.75">
      <c r="A81">
        <v>7.7</v>
      </c>
      <c r="B81" s="70">
        <f t="shared" si="3"/>
        <v>100.17570968621712</v>
      </c>
      <c r="C81" s="70">
        <f>A81*Sheet1!D29</f>
        <v>92.4</v>
      </c>
      <c r="E81" s="70">
        <f t="shared" si="4"/>
        <v>7.775709686217111</v>
      </c>
      <c r="O81" s="70">
        <f>Sheet1!F65</f>
        <v>0.1311470684131744</v>
      </c>
    </row>
    <row r="82" spans="1:15" ht="12.75">
      <c r="A82">
        <v>7.8</v>
      </c>
      <c r="B82" s="70">
        <f t="shared" si="3"/>
        <v>101.57898764225752</v>
      </c>
      <c r="C82" s="70">
        <f>A82*Sheet1!D29</f>
        <v>93.6</v>
      </c>
      <c r="E82" s="70">
        <f t="shared" si="4"/>
        <v>7.978987642257529</v>
      </c>
      <c r="O82" s="70">
        <f>Sheet1!F65</f>
        <v>0.1311470684131744</v>
      </c>
    </row>
    <row r="83" spans="1:15" ht="12.75">
      <c r="A83">
        <v>7.9</v>
      </c>
      <c r="B83" s="70">
        <f t="shared" si="3"/>
        <v>102.98488853966623</v>
      </c>
      <c r="C83" s="70">
        <f>A83*Sheet1!D29</f>
        <v>94.80000000000001</v>
      </c>
      <c r="E83" s="70">
        <f t="shared" si="4"/>
        <v>8.184888539666215</v>
      </c>
      <c r="O83" s="70">
        <f>Sheet1!F65</f>
        <v>0.1311470684131744</v>
      </c>
    </row>
    <row r="84" spans="1:15" ht="12.75">
      <c r="A84">
        <v>8</v>
      </c>
      <c r="B84" s="70">
        <f t="shared" si="3"/>
        <v>104.39341237844316</v>
      </c>
      <c r="C84" s="70">
        <f>A84*Sheet1!D29</f>
        <v>96</v>
      </c>
      <c r="E84" s="70">
        <f t="shared" si="4"/>
        <v>8.393412378443161</v>
      </c>
      <c r="O84" s="70">
        <f>Sheet1!F65</f>
        <v>0.1311470684131744</v>
      </c>
    </row>
    <row r="85" spans="1:15" ht="12.75">
      <c r="A85">
        <v>8.1</v>
      </c>
      <c r="B85" s="70">
        <f t="shared" si="3"/>
        <v>105.80455915858836</v>
      </c>
      <c r="C85" s="70">
        <f>A85*Sheet1!D29</f>
        <v>97.19999999999999</v>
      </c>
      <c r="E85" s="70">
        <f t="shared" si="4"/>
        <v>8.604559158588371</v>
      </c>
      <c r="O85" s="70">
        <f>Sheet1!F65</f>
        <v>0.1311470684131744</v>
      </c>
    </row>
    <row r="86" spans="1:15" ht="12.75">
      <c r="A86">
        <v>8.2</v>
      </c>
      <c r="B86" s="70">
        <f t="shared" si="3"/>
        <v>107.21832888010184</v>
      </c>
      <c r="C86" s="70">
        <f>A86*Sheet1!D29</f>
        <v>98.39999999999999</v>
      </c>
      <c r="E86" s="70">
        <f t="shared" si="4"/>
        <v>8.818328880101845</v>
      </c>
      <c r="O86" s="70">
        <f>Sheet1!F65</f>
        <v>0.1311470684131744</v>
      </c>
    </row>
    <row r="87" spans="1:15" ht="12.75">
      <c r="A87">
        <v>8.3</v>
      </c>
      <c r="B87" s="70">
        <f t="shared" si="3"/>
        <v>108.6347215429836</v>
      </c>
      <c r="C87" s="70">
        <f>A87*Sheet1!D29</f>
        <v>99.60000000000001</v>
      </c>
      <c r="E87" s="70">
        <f t="shared" si="4"/>
        <v>9.034721542983586</v>
      </c>
      <c r="O87" s="70">
        <f>Sheet1!F65</f>
        <v>0.1311470684131744</v>
      </c>
    </row>
    <row r="88" spans="1:15" ht="12.75">
      <c r="A88">
        <v>8.4</v>
      </c>
      <c r="B88" s="70">
        <f t="shared" si="3"/>
        <v>110.05373714723359</v>
      </c>
      <c r="C88" s="70">
        <f>A88*Sheet1!D29</f>
        <v>100.80000000000001</v>
      </c>
      <c r="E88" s="70">
        <f t="shared" si="4"/>
        <v>9.253737147233585</v>
      </c>
      <c r="O88" s="70">
        <f>Sheet1!F65</f>
        <v>0.1311470684131744</v>
      </c>
    </row>
    <row r="89" spans="1:15" ht="12.75">
      <c r="A89">
        <v>8.5</v>
      </c>
      <c r="B89" s="70">
        <f t="shared" si="3"/>
        <v>111.47537569285186</v>
      </c>
      <c r="C89" s="70">
        <f>A89*Sheet1!D29</f>
        <v>102</v>
      </c>
      <c r="E89" s="70">
        <f t="shared" si="4"/>
        <v>9.47537569285185</v>
      </c>
      <c r="O89" s="70">
        <f>Sheet1!F65</f>
        <v>0.1311470684131744</v>
      </c>
    </row>
    <row r="90" spans="1:15" ht="12.75">
      <c r="A90">
        <v>8.6</v>
      </c>
      <c r="B90" s="70">
        <f t="shared" si="3"/>
        <v>112.89963717983836</v>
      </c>
      <c r="C90" s="70">
        <f>A90*Sheet1!D29</f>
        <v>103.19999999999999</v>
      </c>
      <c r="E90" s="70">
        <f t="shared" si="4"/>
        <v>9.699637179838376</v>
      </c>
      <c r="O90" s="70">
        <f>Sheet1!F65</f>
        <v>0.1311470684131744</v>
      </c>
    </row>
    <row r="91" spans="1:15" ht="12.75">
      <c r="A91">
        <v>8.7</v>
      </c>
      <c r="B91" s="70">
        <f t="shared" si="3"/>
        <v>114.32652160819316</v>
      </c>
      <c r="C91" s="70">
        <f>A91*Sheet1!D29</f>
        <v>104.39999999999999</v>
      </c>
      <c r="E91" s="70">
        <f t="shared" si="4"/>
        <v>9.926521608193168</v>
      </c>
      <c r="O91" s="70">
        <f>Sheet1!F65</f>
        <v>0.1311470684131744</v>
      </c>
    </row>
    <row r="92" spans="1:15" ht="12.75">
      <c r="A92">
        <v>8.8</v>
      </c>
      <c r="B92" s="70">
        <f t="shared" si="3"/>
        <v>115.75602897791623</v>
      </c>
      <c r="C92" s="70">
        <f>A92*Sheet1!D29</f>
        <v>105.60000000000001</v>
      </c>
      <c r="E92" s="70">
        <f t="shared" si="4"/>
        <v>10.156028977916225</v>
      </c>
      <c r="O92" s="70">
        <f>Sheet1!F65</f>
        <v>0.1311470684131744</v>
      </c>
    </row>
    <row r="93" spans="1:15" ht="12.75">
      <c r="A93">
        <v>8.9</v>
      </c>
      <c r="B93" s="70">
        <f t="shared" si="3"/>
        <v>117.18815928900756</v>
      </c>
      <c r="C93" s="70">
        <f>A93*Sheet1!D29</f>
        <v>106.80000000000001</v>
      </c>
      <c r="E93" s="70">
        <f t="shared" si="4"/>
        <v>10.388159289007545</v>
      </c>
      <c r="O93" s="70">
        <f>Sheet1!F65</f>
        <v>0.1311470684131744</v>
      </c>
    </row>
    <row r="94" spans="1:15" ht="12.75">
      <c r="A94">
        <v>9</v>
      </c>
      <c r="B94" s="70">
        <f t="shared" si="3"/>
        <v>118.62291254146713</v>
      </c>
      <c r="C94" s="70">
        <f>A94*Sheet1!D29</f>
        <v>108</v>
      </c>
      <c r="E94" s="70">
        <f t="shared" si="4"/>
        <v>10.622912541467125</v>
      </c>
      <c r="O94" s="70">
        <f>Sheet1!F65</f>
        <v>0.1311470684131744</v>
      </c>
    </row>
    <row r="95" spans="1:15" ht="12.75">
      <c r="A95">
        <v>9.1</v>
      </c>
      <c r="B95" s="70">
        <f t="shared" si="3"/>
        <v>120.06028873529496</v>
      </c>
      <c r="C95" s="70">
        <f>A95*Sheet1!D29</f>
        <v>109.19999999999999</v>
      </c>
      <c r="E95" s="70">
        <f t="shared" si="4"/>
        <v>10.86028873529497</v>
      </c>
      <c r="O95" s="70">
        <f>Sheet1!F65</f>
        <v>0.1311470684131744</v>
      </c>
    </row>
    <row r="96" spans="1:15" ht="12.75">
      <c r="A96">
        <v>9.2</v>
      </c>
      <c r="B96" s="70">
        <f t="shared" si="3"/>
        <v>121.50028787049106</v>
      </c>
      <c r="C96" s="70">
        <f>A96*Sheet1!D29</f>
        <v>110.39999999999999</v>
      </c>
      <c r="E96" s="70">
        <f t="shared" si="4"/>
        <v>11.100287870491078</v>
      </c>
      <c r="O96" s="70">
        <f>Sheet1!F65</f>
        <v>0.1311470684131744</v>
      </c>
    </row>
    <row r="97" spans="1:15" ht="12.75">
      <c r="A97">
        <v>9.3</v>
      </c>
      <c r="B97" s="70">
        <f t="shared" si="3"/>
        <v>122.94290994705545</v>
      </c>
      <c r="C97" s="70">
        <f>A97*Sheet1!D29</f>
        <v>111.60000000000001</v>
      </c>
      <c r="E97" s="70">
        <f t="shared" si="4"/>
        <v>11.342909947055453</v>
      </c>
      <c r="O97" s="70">
        <f>Sheet1!F65</f>
        <v>0.1311470684131744</v>
      </c>
    </row>
    <row r="98" spans="1:15" ht="12.75">
      <c r="A98">
        <v>9.4</v>
      </c>
      <c r="B98" s="70">
        <f t="shared" si="3"/>
        <v>124.3881549649881</v>
      </c>
      <c r="C98" s="70">
        <f>A98*Sheet1!D29</f>
        <v>112.80000000000001</v>
      </c>
      <c r="E98" s="70">
        <f t="shared" si="4"/>
        <v>11.58815496498809</v>
      </c>
      <c r="O98" s="70">
        <f>Sheet1!F65</f>
        <v>0.1311470684131744</v>
      </c>
    </row>
    <row r="99" spans="1:15" ht="12.75">
      <c r="A99">
        <v>9.5</v>
      </c>
      <c r="B99" s="70">
        <f t="shared" si="3"/>
        <v>125.83602292428898</v>
      </c>
      <c r="C99" s="70">
        <f>A99*Sheet1!D29</f>
        <v>114</v>
      </c>
      <c r="E99" s="70">
        <f t="shared" si="4"/>
        <v>11.836022924288988</v>
      </c>
      <c r="O99" s="70">
        <f>Sheet1!F65</f>
        <v>0.1311470684131744</v>
      </c>
    </row>
    <row r="100" spans="1:15" ht="12.75">
      <c r="A100">
        <v>9.6</v>
      </c>
      <c r="B100" s="70">
        <f t="shared" si="3"/>
        <v>127.28651382495813</v>
      </c>
      <c r="C100" s="70">
        <f>A100*Sheet1!D29</f>
        <v>115.19999999999999</v>
      </c>
      <c r="E100" s="70">
        <f t="shared" si="4"/>
        <v>12.086513824958152</v>
      </c>
      <c r="O100" s="70">
        <f>Sheet1!F65</f>
        <v>0.1311470684131744</v>
      </c>
    </row>
    <row r="101" spans="1:15" ht="12.75">
      <c r="A101">
        <v>9.7</v>
      </c>
      <c r="B101" s="70">
        <f t="shared" si="3"/>
        <v>128.73962766699557</v>
      </c>
      <c r="C101" s="70">
        <f>A101*Sheet1!D29</f>
        <v>116.39999999999999</v>
      </c>
      <c r="E101" s="70">
        <f t="shared" si="4"/>
        <v>12.339627666995577</v>
      </c>
      <c r="O101" s="70">
        <f>Sheet1!F65</f>
        <v>0.1311470684131744</v>
      </c>
    </row>
    <row r="102" spans="1:15" ht="12.75">
      <c r="A102">
        <v>9.8</v>
      </c>
      <c r="B102" s="70">
        <f t="shared" si="3"/>
        <v>130.19536445040129</v>
      </c>
      <c r="C102" s="70">
        <f>A102*Sheet1!D29</f>
        <v>117.60000000000001</v>
      </c>
      <c r="E102" s="70">
        <f t="shared" si="4"/>
        <v>12.595364450401272</v>
      </c>
      <c r="O102" s="70">
        <f>Sheet1!F65</f>
        <v>0.1311470684131744</v>
      </c>
    </row>
    <row r="103" spans="1:15" ht="12.75">
      <c r="A103">
        <v>9.9</v>
      </c>
      <c r="B103" s="70">
        <f t="shared" si="3"/>
        <v>131.65372417517523</v>
      </c>
      <c r="C103" s="70">
        <f>A103*Sheet1!D29</f>
        <v>118.80000000000001</v>
      </c>
      <c r="E103" s="70">
        <f t="shared" si="4"/>
        <v>12.853724175175223</v>
      </c>
      <c r="O103" s="70">
        <f>Sheet1!F65</f>
        <v>0.1311470684131744</v>
      </c>
    </row>
    <row r="104" spans="1:15" ht="12.75">
      <c r="A104">
        <v>10</v>
      </c>
      <c r="B104" s="70">
        <f t="shared" si="3"/>
        <v>133.11470684131743</v>
      </c>
      <c r="C104" s="70">
        <f>A104*Sheet1!D29</f>
        <v>120</v>
      </c>
      <c r="E104" s="70">
        <f t="shared" si="4"/>
        <v>13.114706841317439</v>
      </c>
      <c r="O104" s="70">
        <f>Sheet1!F65</f>
        <v>0.1311470684131744</v>
      </c>
    </row>
    <row r="105" spans="1:15" ht="12.75">
      <c r="A105">
        <v>10.1</v>
      </c>
      <c r="B105" s="70">
        <f t="shared" si="3"/>
        <v>134.57831244882792</v>
      </c>
      <c r="C105" s="70">
        <f>A105*Sheet1!D29</f>
        <v>121.19999999999999</v>
      </c>
      <c r="E105" s="70">
        <f t="shared" si="4"/>
        <v>13.378312448827918</v>
      </c>
      <c r="O105" s="70">
        <f>Sheet1!F65</f>
        <v>0.1311470684131744</v>
      </c>
    </row>
    <row r="106" spans="1:15" ht="12.75">
      <c r="A106">
        <v>10.2</v>
      </c>
      <c r="B106" s="70">
        <f t="shared" si="3"/>
        <v>136.04454099770666</v>
      </c>
      <c r="C106" s="70">
        <f>A106*Sheet1!D29</f>
        <v>122.39999999999999</v>
      </c>
      <c r="E106" s="70">
        <f t="shared" si="4"/>
        <v>13.644540997706663</v>
      </c>
      <c r="O106" s="70">
        <f>Sheet1!F65</f>
        <v>0.1311470684131744</v>
      </c>
    </row>
    <row r="107" spans="1:15" ht="12.75">
      <c r="A107">
        <v>10.3</v>
      </c>
      <c r="B107" s="70">
        <f t="shared" si="3"/>
        <v>137.5133924879537</v>
      </c>
      <c r="C107" s="70">
        <f>A107*Sheet1!D29</f>
        <v>123.60000000000001</v>
      </c>
      <c r="E107" s="70">
        <f t="shared" si="4"/>
        <v>13.913392487953674</v>
      </c>
      <c r="O107" s="70">
        <f>Sheet1!F65</f>
        <v>0.1311470684131744</v>
      </c>
    </row>
    <row r="108" spans="1:15" ht="12.75">
      <c r="A108">
        <v>10.4</v>
      </c>
      <c r="B108" s="70">
        <f t="shared" si="3"/>
        <v>138.98486691956896</v>
      </c>
      <c r="C108" s="70">
        <f>A108*Sheet1!D29</f>
        <v>124.80000000000001</v>
      </c>
      <c r="E108" s="70">
        <f t="shared" si="4"/>
        <v>14.184866919568943</v>
      </c>
      <c r="O108" s="70">
        <f>Sheet1!F65</f>
        <v>0.1311470684131744</v>
      </c>
    </row>
    <row r="109" spans="1:15" ht="12.75">
      <c r="A109">
        <v>10.5</v>
      </c>
      <c r="B109" s="70">
        <f t="shared" si="3"/>
        <v>140.45896429255248</v>
      </c>
      <c r="C109" s="70">
        <f>A109*Sheet1!D29</f>
        <v>126</v>
      </c>
      <c r="E109" s="70">
        <f t="shared" si="4"/>
        <v>14.458964292552476</v>
      </c>
      <c r="O109" s="70">
        <f>Sheet1!F65</f>
        <v>0.1311470684131744</v>
      </c>
    </row>
    <row r="110" spans="1:15" ht="12.75">
      <c r="A110">
        <v>10.6</v>
      </c>
      <c r="B110" s="70">
        <f t="shared" si="3"/>
        <v>141.93568460690426</v>
      </c>
      <c r="C110" s="70">
        <f>A110*Sheet1!D29</f>
        <v>127.19999999999999</v>
      </c>
      <c r="E110" s="70">
        <f t="shared" si="4"/>
        <v>14.735684606904274</v>
      </c>
      <c r="O110" s="70">
        <f>Sheet1!F65</f>
        <v>0.1311470684131744</v>
      </c>
    </row>
    <row r="111" spans="1:15" ht="12.75">
      <c r="A111">
        <v>10.7</v>
      </c>
      <c r="B111" s="70">
        <f t="shared" si="3"/>
        <v>143.4150278626243</v>
      </c>
      <c r="C111" s="70">
        <f>A111*Sheet1!D29</f>
        <v>128.39999999999998</v>
      </c>
      <c r="E111" s="70">
        <f t="shared" si="4"/>
        <v>15.015027862624333</v>
      </c>
      <c r="O111" s="70">
        <f>Sheet1!F65</f>
        <v>0.1311470684131744</v>
      </c>
    </row>
    <row r="112" spans="1:15" ht="12.75">
      <c r="A112">
        <v>10.8</v>
      </c>
      <c r="B112" s="70">
        <f t="shared" si="3"/>
        <v>144.89699405971268</v>
      </c>
      <c r="C112" s="70">
        <f>A112*Sheet1!D29</f>
        <v>129.60000000000002</v>
      </c>
      <c r="E112" s="70">
        <f t="shared" si="4"/>
        <v>15.296994059712663</v>
      </c>
      <c r="O112" s="70">
        <f>Sheet1!F65</f>
        <v>0.1311470684131744</v>
      </c>
    </row>
    <row r="113" spans="1:15" ht="12.75">
      <c r="A113">
        <v>10.9</v>
      </c>
      <c r="B113" s="70">
        <f t="shared" si="3"/>
        <v>146.38158319816927</v>
      </c>
      <c r="C113" s="70">
        <f>A113*Sheet1!D29</f>
        <v>130.8</v>
      </c>
      <c r="E113" s="70">
        <f t="shared" si="4"/>
        <v>15.58158319816925</v>
      </c>
      <c r="O113" s="70">
        <f>Sheet1!F65</f>
        <v>0.1311470684131744</v>
      </c>
    </row>
    <row r="114" spans="1:15" ht="12.75">
      <c r="A114">
        <v>11</v>
      </c>
      <c r="B114" s="70">
        <f t="shared" si="3"/>
        <v>147.8687952779941</v>
      </c>
      <c r="C114" s="70">
        <f>A114*Sheet1!D29</f>
        <v>132</v>
      </c>
      <c r="E114" s="70">
        <f t="shared" si="4"/>
        <v>15.868795277994101</v>
      </c>
      <c r="O114" s="70">
        <f>Sheet1!F65</f>
        <v>0.1311470684131744</v>
      </c>
    </row>
    <row r="115" spans="1:15" ht="12.75">
      <c r="A115">
        <v>11.1</v>
      </c>
      <c r="B115" s="70">
        <f t="shared" si="3"/>
        <v>149.3586302991872</v>
      </c>
      <c r="C115" s="70">
        <f>A115*Sheet1!D29</f>
        <v>133.2</v>
      </c>
      <c r="E115" s="70">
        <f t="shared" si="4"/>
        <v>16.158630299187216</v>
      </c>
      <c r="O115" s="70">
        <f>Sheet1!F65</f>
        <v>0.1311470684131744</v>
      </c>
    </row>
    <row r="116" spans="1:15" ht="12.75">
      <c r="A116">
        <v>11.2</v>
      </c>
      <c r="B116" s="70">
        <f t="shared" si="3"/>
        <v>150.85108826174857</v>
      </c>
      <c r="C116" s="70">
        <f>A116*Sheet1!D29</f>
        <v>134.39999999999998</v>
      </c>
      <c r="E116" s="70">
        <f t="shared" si="4"/>
        <v>16.451088261748595</v>
      </c>
      <c r="O116" s="70">
        <f>Sheet1!F65</f>
        <v>0.1311470684131744</v>
      </c>
    </row>
    <row r="117" spans="1:15" ht="12.75">
      <c r="A117">
        <v>11.3</v>
      </c>
      <c r="B117" s="70">
        <f t="shared" si="3"/>
        <v>152.34616916567825</v>
      </c>
      <c r="C117" s="70">
        <f>A117*Sheet1!D29</f>
        <v>135.60000000000002</v>
      </c>
      <c r="E117" s="70">
        <f t="shared" si="4"/>
        <v>16.74616916567824</v>
      </c>
      <c r="O117" s="70">
        <f>Sheet1!F65</f>
        <v>0.1311470684131744</v>
      </c>
    </row>
    <row r="118" spans="1:15" ht="12.75">
      <c r="A118">
        <v>11.4</v>
      </c>
      <c r="B118" s="70">
        <f t="shared" si="3"/>
        <v>153.84387301097615</v>
      </c>
      <c r="C118" s="70">
        <f>A118*Sheet1!D29</f>
        <v>136.8</v>
      </c>
      <c r="E118" s="70">
        <f t="shared" si="4"/>
        <v>17.043873010976146</v>
      </c>
      <c r="O118" s="70">
        <f>Sheet1!F65</f>
        <v>0.1311470684131744</v>
      </c>
    </row>
    <row r="119" spans="1:15" ht="12.75">
      <c r="A119">
        <v>11.5</v>
      </c>
      <c r="B119" s="70">
        <f t="shared" si="3"/>
        <v>155.34419979764232</v>
      </c>
      <c r="C119" s="70">
        <f>A119*Sheet1!D29</f>
        <v>138</v>
      </c>
      <c r="E119" s="70">
        <f t="shared" si="4"/>
        <v>17.344199797642315</v>
      </c>
      <c r="O119" s="70">
        <f>Sheet1!F65</f>
        <v>0.1311470684131744</v>
      </c>
    </row>
    <row r="120" spans="1:15" ht="12.75">
      <c r="A120">
        <v>11.6</v>
      </c>
      <c r="B120" s="70">
        <f t="shared" si="3"/>
        <v>156.84714952567674</v>
      </c>
      <c r="C120" s="70">
        <f>A120*Sheet1!D29</f>
        <v>139.2</v>
      </c>
      <c r="E120" s="70">
        <f t="shared" si="4"/>
        <v>17.647149525676745</v>
      </c>
      <c r="O120" s="70">
        <f>Sheet1!F65</f>
        <v>0.1311470684131744</v>
      </c>
    </row>
    <row r="121" spans="1:15" ht="12.75">
      <c r="A121">
        <v>11.7</v>
      </c>
      <c r="B121" s="70">
        <f t="shared" si="3"/>
        <v>158.35272219507942</v>
      </c>
      <c r="C121" s="70">
        <f>A121*Sheet1!D29</f>
        <v>140.39999999999998</v>
      </c>
      <c r="E121" s="70">
        <f t="shared" si="4"/>
        <v>17.952722195079442</v>
      </c>
      <c r="O121" s="70">
        <f>Sheet1!F65</f>
        <v>0.1311470684131744</v>
      </c>
    </row>
    <row r="122" spans="1:15" ht="12.75">
      <c r="A122">
        <v>11.8</v>
      </c>
      <c r="B122" s="70">
        <f t="shared" si="3"/>
        <v>159.86091780585042</v>
      </c>
      <c r="C122" s="70">
        <f>A122*Sheet1!D29</f>
        <v>141.60000000000002</v>
      </c>
      <c r="E122" s="70">
        <f t="shared" si="4"/>
        <v>18.260917805850404</v>
      </c>
      <c r="O122" s="70">
        <f>Sheet1!F65</f>
        <v>0.1311470684131744</v>
      </c>
    </row>
    <row r="123" spans="1:15" ht="12.75">
      <c r="A123">
        <v>11.9</v>
      </c>
      <c r="B123" s="70">
        <f t="shared" si="3"/>
        <v>161.37173635798965</v>
      </c>
      <c r="C123" s="70">
        <f>A123*Sheet1!D29</f>
        <v>142.8</v>
      </c>
      <c r="E123" s="70">
        <f t="shared" si="4"/>
        <v>18.57173635798963</v>
      </c>
      <c r="O123" s="70">
        <f>Sheet1!F65</f>
        <v>0.1311470684131744</v>
      </c>
    </row>
    <row r="124" spans="1:15" ht="12.75">
      <c r="A124">
        <v>12</v>
      </c>
      <c r="B124" s="70">
        <f t="shared" si="3"/>
        <v>162.8851778514971</v>
      </c>
      <c r="C124" s="70">
        <f>A124*Sheet1!D29</f>
        <v>144</v>
      </c>
      <c r="E124" s="70">
        <f t="shared" si="4"/>
        <v>18.88517785149711</v>
      </c>
      <c r="O124" s="70">
        <f>Sheet1!F65</f>
        <v>0.1311470684131744</v>
      </c>
    </row>
    <row r="125" spans="1:15" ht="12.75">
      <c r="A125">
        <v>12.1</v>
      </c>
      <c r="B125" s="70">
        <f t="shared" si="3"/>
        <v>164.40124228637285</v>
      </c>
      <c r="C125" s="70">
        <f>A125*Sheet1!D29</f>
        <v>145.2</v>
      </c>
      <c r="E125" s="70">
        <f t="shared" si="4"/>
        <v>19.20124228637286</v>
      </c>
      <c r="O125" s="70">
        <f>Sheet1!F65</f>
        <v>0.1311470684131744</v>
      </c>
    </row>
    <row r="126" spans="1:15" ht="12.75">
      <c r="A126">
        <v>12.2</v>
      </c>
      <c r="B126" s="70">
        <f t="shared" si="3"/>
        <v>165.91992966261685</v>
      </c>
      <c r="C126" s="70">
        <f>A126*Sheet1!D29</f>
        <v>146.39999999999998</v>
      </c>
      <c r="E126" s="70">
        <f t="shared" si="4"/>
        <v>19.519929662616875</v>
      </c>
      <c r="O126" s="70">
        <f>Sheet1!F65</f>
        <v>0.1311470684131744</v>
      </c>
    </row>
    <row r="127" spans="1:15" ht="12.75">
      <c r="A127">
        <v>12.3</v>
      </c>
      <c r="B127" s="70">
        <f t="shared" si="3"/>
        <v>167.44123998022917</v>
      </c>
      <c r="C127" s="70">
        <f>A127*Sheet1!D29</f>
        <v>147.60000000000002</v>
      </c>
      <c r="E127" s="70">
        <f t="shared" si="4"/>
        <v>19.841239980229155</v>
      </c>
      <c r="O127" s="70">
        <f>Sheet1!F65</f>
        <v>0.1311470684131744</v>
      </c>
    </row>
    <row r="128" spans="1:15" ht="12.75">
      <c r="A128">
        <v>12.4</v>
      </c>
      <c r="B128" s="70">
        <f t="shared" si="3"/>
        <v>168.96517323920972</v>
      </c>
      <c r="C128" s="70">
        <f>A128*Sheet1!D29</f>
        <v>148.8</v>
      </c>
      <c r="E128" s="70">
        <f t="shared" si="4"/>
        <v>20.165173239209697</v>
      </c>
      <c r="O128" s="70">
        <f>Sheet1!F65</f>
        <v>0.1311470684131744</v>
      </c>
    </row>
    <row r="129" spans="1:15" ht="12.75">
      <c r="A129">
        <v>12.5</v>
      </c>
      <c r="B129" s="70">
        <f t="shared" si="3"/>
        <v>170.4917294395585</v>
      </c>
      <c r="C129" s="70">
        <f>A129*Sheet1!D29</f>
        <v>150</v>
      </c>
      <c r="E129" s="70">
        <f t="shared" si="4"/>
        <v>20.491729439558497</v>
      </c>
      <c r="O129" s="70">
        <f>Sheet1!F65</f>
        <v>0.1311470684131744</v>
      </c>
    </row>
    <row r="130" spans="1:15" ht="12.75">
      <c r="A130">
        <v>12.6</v>
      </c>
      <c r="B130" s="70">
        <f t="shared" si="3"/>
        <v>172.02090858127556</v>
      </c>
      <c r="C130" s="70">
        <f>A130*Sheet1!D29</f>
        <v>151.2</v>
      </c>
      <c r="E130" s="70">
        <f t="shared" si="4"/>
        <v>20.820908581275564</v>
      </c>
      <c r="O130" s="70">
        <f>Sheet1!F65</f>
        <v>0.1311470684131744</v>
      </c>
    </row>
    <row r="131" spans="1:15" ht="12.75">
      <c r="A131">
        <v>12.7</v>
      </c>
      <c r="B131" s="70">
        <f t="shared" si="3"/>
        <v>173.55271066436086</v>
      </c>
      <c r="C131" s="70">
        <f>A131*Sheet1!D29</f>
        <v>152.39999999999998</v>
      </c>
      <c r="E131" s="70">
        <f t="shared" si="4"/>
        <v>21.152710664360896</v>
      </c>
      <c r="O131" s="70">
        <f>Sheet1!F65</f>
        <v>0.1311470684131744</v>
      </c>
    </row>
    <row r="132" spans="1:15" ht="12.75">
      <c r="A132">
        <v>12.8</v>
      </c>
      <c r="B132" s="70">
        <f t="shared" si="3"/>
        <v>175.08713568881453</v>
      </c>
      <c r="C132" s="70">
        <f>A132*Sheet1!D29</f>
        <v>153.60000000000002</v>
      </c>
      <c r="E132" s="70">
        <f t="shared" si="4"/>
        <v>21.487135688814497</v>
      </c>
      <c r="O132" s="70">
        <f>Sheet1!F65</f>
        <v>0.1311470684131744</v>
      </c>
    </row>
    <row r="133" spans="1:15" ht="12.75">
      <c r="A133">
        <v>12.9</v>
      </c>
      <c r="B133" s="70">
        <f aca="true" t="shared" si="5" ref="B133:B196">C133+E133</f>
        <v>176.62418365463637</v>
      </c>
      <c r="C133" s="70">
        <f>A133*Sheet1!D29</f>
        <v>154.8</v>
      </c>
      <c r="E133" s="70">
        <f aca="true" t="shared" si="6" ref="E133:E196">(A133*A133)*O133</f>
        <v>21.82418365463635</v>
      </c>
      <c r="O133" s="70">
        <f>Sheet1!F65</f>
        <v>0.1311470684131744</v>
      </c>
    </row>
    <row r="134" spans="1:15" ht="12.75">
      <c r="A134">
        <v>13</v>
      </c>
      <c r="B134" s="70">
        <f t="shared" si="5"/>
        <v>178.16385456182647</v>
      </c>
      <c r="C134" s="70">
        <f>A134*Sheet1!D29</f>
        <v>156</v>
      </c>
      <c r="E134" s="70">
        <f t="shared" si="6"/>
        <v>22.163854561826472</v>
      </c>
      <c r="O134" s="70">
        <f>Sheet1!F65</f>
        <v>0.1311470684131744</v>
      </c>
    </row>
    <row r="135" spans="1:15" ht="12.75">
      <c r="A135">
        <v>13.1</v>
      </c>
      <c r="B135" s="70">
        <f t="shared" si="5"/>
        <v>179.70614841038486</v>
      </c>
      <c r="C135" s="70">
        <f>A135*Sheet1!D29</f>
        <v>157.2</v>
      </c>
      <c r="E135" s="70">
        <f t="shared" si="6"/>
        <v>22.506148410384856</v>
      </c>
      <c r="O135" s="70">
        <f>Sheet1!F65</f>
        <v>0.1311470684131744</v>
      </c>
    </row>
    <row r="136" spans="1:15" ht="12.75">
      <c r="A136">
        <v>13.2</v>
      </c>
      <c r="B136" s="70">
        <f t="shared" si="5"/>
        <v>181.25106520031147</v>
      </c>
      <c r="C136" s="70">
        <f>A136*Sheet1!D29</f>
        <v>158.39999999999998</v>
      </c>
      <c r="E136" s="70">
        <f t="shared" si="6"/>
        <v>22.851065200311503</v>
      </c>
      <c r="O136" s="70">
        <f>Sheet1!F65</f>
        <v>0.1311470684131744</v>
      </c>
    </row>
    <row r="137" spans="1:15" ht="12.75">
      <c r="A137">
        <v>13.3</v>
      </c>
      <c r="B137" s="70">
        <f t="shared" si="5"/>
        <v>182.79860493160643</v>
      </c>
      <c r="C137" s="70">
        <f>A137*Sheet1!D29</f>
        <v>159.60000000000002</v>
      </c>
      <c r="E137" s="70">
        <f t="shared" si="6"/>
        <v>23.19860493160642</v>
      </c>
      <c r="O137" s="70">
        <f>Sheet1!F65</f>
        <v>0.1311470684131744</v>
      </c>
    </row>
    <row r="138" spans="1:15" ht="12.75">
      <c r="A138">
        <v>13.4</v>
      </c>
      <c r="B138" s="70">
        <f t="shared" si="5"/>
        <v>184.3487676042696</v>
      </c>
      <c r="C138" s="70">
        <f>A138*Sheet1!D29</f>
        <v>160.8</v>
      </c>
      <c r="E138" s="70">
        <f t="shared" si="6"/>
        <v>23.548767604269592</v>
      </c>
      <c r="O138" s="70">
        <f>Sheet1!F65</f>
        <v>0.1311470684131744</v>
      </c>
    </row>
    <row r="139" spans="1:15" ht="12.75">
      <c r="A139">
        <v>13.5</v>
      </c>
      <c r="B139" s="70">
        <f t="shared" si="5"/>
        <v>185.90155321830105</v>
      </c>
      <c r="C139" s="70">
        <f>A139*Sheet1!D29</f>
        <v>162</v>
      </c>
      <c r="E139" s="70">
        <f t="shared" si="6"/>
        <v>23.901553218301032</v>
      </c>
      <c r="O139" s="70">
        <f>Sheet1!F65</f>
        <v>0.1311470684131744</v>
      </c>
    </row>
    <row r="140" spans="1:15" ht="12.75">
      <c r="A140">
        <v>13.6</v>
      </c>
      <c r="B140" s="70">
        <f t="shared" si="5"/>
        <v>187.45696177370073</v>
      </c>
      <c r="C140" s="70">
        <f>A140*Sheet1!D29</f>
        <v>163.2</v>
      </c>
      <c r="E140" s="70">
        <f t="shared" si="6"/>
        <v>24.25696177370073</v>
      </c>
      <c r="O140" s="70">
        <f>Sheet1!F65</f>
        <v>0.1311470684131744</v>
      </c>
    </row>
    <row r="141" spans="1:15" ht="12.75">
      <c r="A141">
        <v>13.7</v>
      </c>
      <c r="B141" s="70">
        <f t="shared" si="5"/>
        <v>189.01499327046866</v>
      </c>
      <c r="C141" s="70">
        <f>A141*Sheet1!D29</f>
        <v>164.39999999999998</v>
      </c>
      <c r="E141" s="70">
        <f t="shared" si="6"/>
        <v>24.6149932704687</v>
      </c>
      <c r="O141" s="70">
        <f>Sheet1!F65</f>
        <v>0.1311470684131744</v>
      </c>
    </row>
    <row r="142" spans="1:15" ht="12.75">
      <c r="A142">
        <v>13.8</v>
      </c>
      <c r="B142" s="70">
        <f t="shared" si="5"/>
        <v>190.57564770860495</v>
      </c>
      <c r="C142" s="70">
        <f>A142*Sheet1!D29</f>
        <v>165.60000000000002</v>
      </c>
      <c r="E142" s="70">
        <f t="shared" si="6"/>
        <v>24.975647708604935</v>
      </c>
      <c r="O142" s="70">
        <f>Sheet1!F65</f>
        <v>0.1311470684131744</v>
      </c>
    </row>
    <row r="143" spans="1:15" ht="12.75">
      <c r="A143">
        <v>13.9</v>
      </c>
      <c r="B143" s="70">
        <f t="shared" si="5"/>
        <v>192.13892508810943</v>
      </c>
      <c r="C143" s="70">
        <f>A143*Sheet1!D29</f>
        <v>166.8</v>
      </c>
      <c r="E143" s="70">
        <f t="shared" si="6"/>
        <v>25.338925088109423</v>
      </c>
      <c r="O143" s="70">
        <f>Sheet1!F65</f>
        <v>0.1311470684131744</v>
      </c>
    </row>
    <row r="144" spans="1:15" ht="12.75">
      <c r="A144">
        <v>14</v>
      </c>
      <c r="B144" s="70">
        <f t="shared" si="5"/>
        <v>193.70482540898217</v>
      </c>
      <c r="C144" s="70">
        <f>A144*Sheet1!D29</f>
        <v>168</v>
      </c>
      <c r="E144" s="70">
        <f t="shared" si="6"/>
        <v>25.70482540898218</v>
      </c>
      <c r="O144" s="70">
        <f>Sheet1!F65</f>
        <v>0.1311470684131744</v>
      </c>
    </row>
    <row r="145" spans="1:15" ht="12.75">
      <c r="A145">
        <v>14.1</v>
      </c>
      <c r="B145" s="70">
        <f t="shared" si="5"/>
        <v>195.27334867122318</v>
      </c>
      <c r="C145" s="70">
        <f>A145*Sheet1!D29</f>
        <v>169.2</v>
      </c>
      <c r="E145" s="70">
        <f t="shared" si="6"/>
        <v>26.0733486712232</v>
      </c>
      <c r="O145" s="70">
        <f>Sheet1!F65</f>
        <v>0.1311470684131744</v>
      </c>
    </row>
    <row r="146" spans="1:15" ht="12.75">
      <c r="A146">
        <v>14.2</v>
      </c>
      <c r="B146" s="70">
        <f t="shared" si="5"/>
        <v>196.84449487483246</v>
      </c>
      <c r="C146" s="70">
        <f>A146*Sheet1!D29</f>
        <v>170.39999999999998</v>
      </c>
      <c r="E146" s="70">
        <f t="shared" si="6"/>
        <v>26.444494874832483</v>
      </c>
      <c r="O146" s="70">
        <f>Sheet1!F65</f>
        <v>0.1311470684131744</v>
      </c>
    </row>
    <row r="147" spans="1:15" ht="12.75">
      <c r="A147">
        <v>14.3</v>
      </c>
      <c r="B147" s="70">
        <f t="shared" si="5"/>
        <v>198.41826401981007</v>
      </c>
      <c r="C147" s="70">
        <f>A147*Sheet1!D29</f>
        <v>171.60000000000002</v>
      </c>
      <c r="E147" s="70">
        <f t="shared" si="6"/>
        <v>26.818264019810034</v>
      </c>
      <c r="O147" s="70">
        <f>Sheet1!F65</f>
        <v>0.1311470684131744</v>
      </c>
    </row>
    <row r="148" spans="1:15" ht="12.75">
      <c r="A148">
        <v>14.4</v>
      </c>
      <c r="B148" s="70">
        <f t="shared" si="5"/>
        <v>199.99465610615584</v>
      </c>
      <c r="C148" s="70">
        <f>A148*Sheet1!D29</f>
        <v>172.8</v>
      </c>
      <c r="E148" s="70">
        <f t="shared" si="6"/>
        <v>27.194656106155843</v>
      </c>
      <c r="O148" s="70">
        <f>Sheet1!F65</f>
        <v>0.1311470684131744</v>
      </c>
    </row>
    <row r="149" spans="1:15" ht="12.75">
      <c r="A149">
        <v>14.5</v>
      </c>
      <c r="B149" s="70">
        <f t="shared" si="5"/>
        <v>201.5736711338699</v>
      </c>
      <c r="C149" s="70">
        <f>A149*Sheet1!D29</f>
        <v>174</v>
      </c>
      <c r="E149" s="70">
        <f t="shared" si="6"/>
        <v>27.573671133869915</v>
      </c>
      <c r="O149" s="70">
        <f>Sheet1!F65</f>
        <v>0.1311470684131744</v>
      </c>
    </row>
    <row r="150" spans="1:15" ht="12.75">
      <c r="A150">
        <v>14.6</v>
      </c>
      <c r="B150" s="70">
        <f t="shared" si="5"/>
        <v>203.15530910295223</v>
      </c>
      <c r="C150" s="70">
        <f>A150*Sheet1!D29</f>
        <v>175.2</v>
      </c>
      <c r="E150" s="70">
        <f t="shared" si="6"/>
        <v>27.955309102952253</v>
      </c>
      <c r="O150" s="70">
        <f>Sheet1!F65</f>
        <v>0.1311470684131744</v>
      </c>
    </row>
    <row r="151" spans="1:15" ht="12.75">
      <c r="A151">
        <v>14.7</v>
      </c>
      <c r="B151" s="70">
        <f t="shared" si="5"/>
        <v>204.73957001340284</v>
      </c>
      <c r="C151" s="70">
        <f>A151*Sheet1!D29</f>
        <v>176.39999999999998</v>
      </c>
      <c r="E151" s="70">
        <f t="shared" si="6"/>
        <v>28.33957001340285</v>
      </c>
      <c r="O151" s="70">
        <f>Sheet1!F65</f>
        <v>0.1311470684131744</v>
      </c>
    </row>
    <row r="152" spans="1:15" ht="12.75">
      <c r="A152">
        <v>14.8</v>
      </c>
      <c r="B152" s="70">
        <f t="shared" si="5"/>
        <v>206.32645386522174</v>
      </c>
      <c r="C152" s="70">
        <f>A152*Sheet1!D29</f>
        <v>177.60000000000002</v>
      </c>
      <c r="E152" s="70">
        <f t="shared" si="6"/>
        <v>28.72645386522172</v>
      </c>
      <c r="O152" s="70">
        <f>Sheet1!F65</f>
        <v>0.1311470684131744</v>
      </c>
    </row>
    <row r="153" spans="1:15" ht="12.75">
      <c r="A153">
        <v>14.9</v>
      </c>
      <c r="B153" s="70">
        <f t="shared" si="5"/>
        <v>207.91596065840886</v>
      </c>
      <c r="C153" s="70">
        <f>A153*Sheet1!D29</f>
        <v>178.8</v>
      </c>
      <c r="E153" s="70">
        <f t="shared" si="6"/>
        <v>29.11596065840885</v>
      </c>
      <c r="O153" s="70">
        <f>Sheet1!F65</f>
        <v>0.1311470684131744</v>
      </c>
    </row>
    <row r="154" spans="1:15" ht="12.75">
      <c r="A154">
        <v>15</v>
      </c>
      <c r="B154" s="70">
        <f t="shared" si="5"/>
        <v>209.50809039296425</v>
      </c>
      <c r="C154" s="70">
        <f>A154*Sheet1!D29</f>
        <v>180</v>
      </c>
      <c r="E154" s="70">
        <f t="shared" si="6"/>
        <v>29.508090392964238</v>
      </c>
      <c r="O154" s="70">
        <f>Sheet1!F65</f>
        <v>0.1311470684131744</v>
      </c>
    </row>
    <row r="155" spans="1:15" ht="12.75">
      <c r="A155">
        <v>15.1</v>
      </c>
      <c r="B155" s="70">
        <f t="shared" si="5"/>
        <v>211.10284306888786</v>
      </c>
      <c r="C155" s="70">
        <f>A155*Sheet1!D29</f>
        <v>181.2</v>
      </c>
      <c r="E155" s="70">
        <f t="shared" si="6"/>
        <v>29.90284306888789</v>
      </c>
      <c r="O155" s="70">
        <f>Sheet1!F65</f>
        <v>0.1311470684131744</v>
      </c>
    </row>
    <row r="156" spans="1:15" ht="12.75">
      <c r="A156">
        <v>15.2</v>
      </c>
      <c r="B156" s="70">
        <f t="shared" si="5"/>
        <v>212.7002186861798</v>
      </c>
      <c r="C156" s="70">
        <f>A156*Sheet1!D29</f>
        <v>182.39999999999998</v>
      </c>
      <c r="E156" s="70">
        <f t="shared" si="6"/>
        <v>30.30021868617981</v>
      </c>
      <c r="O156" s="70">
        <f>Sheet1!F65</f>
        <v>0.1311470684131744</v>
      </c>
    </row>
    <row r="157" spans="1:15" ht="12.75">
      <c r="A157">
        <v>15.3</v>
      </c>
      <c r="B157" s="70">
        <f t="shared" si="5"/>
        <v>214.30021724484</v>
      </c>
      <c r="C157" s="70">
        <f>A157*Sheet1!D29</f>
        <v>183.60000000000002</v>
      </c>
      <c r="E157" s="70">
        <f t="shared" si="6"/>
        <v>30.700217244839997</v>
      </c>
      <c r="O157" s="70">
        <f>Sheet1!F65</f>
        <v>0.1311470684131744</v>
      </c>
    </row>
    <row r="158" spans="1:15" ht="12.75">
      <c r="A158">
        <v>15.4</v>
      </c>
      <c r="B158" s="70">
        <f t="shared" si="5"/>
        <v>215.90283874486846</v>
      </c>
      <c r="C158" s="70">
        <f>A158*Sheet1!D29</f>
        <v>184.8</v>
      </c>
      <c r="E158" s="70">
        <f t="shared" si="6"/>
        <v>31.102838744868443</v>
      </c>
      <c r="O158" s="70">
        <f>Sheet1!F65</f>
        <v>0.1311470684131744</v>
      </c>
    </row>
    <row r="159" spans="1:15" ht="12.75">
      <c r="A159">
        <v>15.5</v>
      </c>
      <c r="B159" s="70">
        <f t="shared" si="5"/>
        <v>217.50808318626514</v>
      </c>
      <c r="C159" s="70">
        <f>A159*Sheet1!D29</f>
        <v>186</v>
      </c>
      <c r="E159" s="70">
        <f t="shared" si="6"/>
        <v>31.508083186265146</v>
      </c>
      <c r="O159" s="70">
        <f>Sheet1!F65</f>
        <v>0.1311470684131744</v>
      </c>
    </row>
    <row r="160" spans="1:15" ht="12.75">
      <c r="A160">
        <v>15.6</v>
      </c>
      <c r="B160" s="70">
        <f t="shared" si="5"/>
        <v>219.1159505690301</v>
      </c>
      <c r="C160" s="70">
        <f>A160*Sheet1!D29</f>
        <v>187.2</v>
      </c>
      <c r="E160" s="70">
        <f t="shared" si="6"/>
        <v>31.915950569030116</v>
      </c>
      <c r="O160" s="70">
        <f>Sheet1!F65</f>
        <v>0.1311470684131744</v>
      </c>
    </row>
    <row r="161" spans="1:15" ht="12.75">
      <c r="A161">
        <v>15.7</v>
      </c>
      <c r="B161" s="70">
        <f t="shared" si="5"/>
        <v>220.72644089316333</v>
      </c>
      <c r="C161" s="70">
        <f>A161*Sheet1!D29</f>
        <v>188.39999999999998</v>
      </c>
      <c r="E161" s="70">
        <f t="shared" si="6"/>
        <v>32.32644089316335</v>
      </c>
      <c r="O161" s="70">
        <f>Sheet1!F65</f>
        <v>0.1311470684131744</v>
      </c>
    </row>
    <row r="162" spans="1:15" ht="12.75">
      <c r="A162">
        <v>15.8</v>
      </c>
      <c r="B162" s="70">
        <f t="shared" si="5"/>
        <v>222.3395541586649</v>
      </c>
      <c r="C162" s="70">
        <f>A162*Sheet1!D29</f>
        <v>189.60000000000002</v>
      </c>
      <c r="E162" s="70">
        <f t="shared" si="6"/>
        <v>32.73955415866486</v>
      </c>
      <c r="O162" s="70">
        <f>Sheet1!F65</f>
        <v>0.1311470684131744</v>
      </c>
    </row>
    <row r="163" spans="1:15" ht="12.75">
      <c r="A163">
        <v>15.9</v>
      </c>
      <c r="B163" s="70">
        <f t="shared" si="5"/>
        <v>223.95529036553464</v>
      </c>
      <c r="C163" s="70">
        <f>A163*Sheet1!D29</f>
        <v>190.8</v>
      </c>
      <c r="E163" s="70">
        <f t="shared" si="6"/>
        <v>33.15529036553462</v>
      </c>
      <c r="O163" s="70">
        <f>Sheet1!F65</f>
        <v>0.1311470684131744</v>
      </c>
    </row>
    <row r="164" spans="1:15" ht="12.75">
      <c r="A164">
        <v>16</v>
      </c>
      <c r="B164" s="70">
        <f t="shared" si="5"/>
        <v>225.57364951377264</v>
      </c>
      <c r="C164" s="70">
        <f>A164*Sheet1!D29</f>
        <v>192</v>
      </c>
      <c r="E164" s="70">
        <f t="shared" si="6"/>
        <v>33.573649513772644</v>
      </c>
      <c r="O164" s="70">
        <f>Sheet1!F65</f>
        <v>0.1311470684131744</v>
      </c>
    </row>
    <row r="165" spans="1:15" ht="12.75">
      <c r="A165">
        <v>16.1</v>
      </c>
      <c r="B165" s="70">
        <f t="shared" si="5"/>
        <v>227.19463160337895</v>
      </c>
      <c r="C165" s="70">
        <f>A165*Sheet1!D29</f>
        <v>193.20000000000002</v>
      </c>
      <c r="E165" s="70">
        <f t="shared" si="6"/>
        <v>33.99463160337894</v>
      </c>
      <c r="O165" s="70">
        <f>Sheet1!F65</f>
        <v>0.1311470684131744</v>
      </c>
    </row>
    <row r="166" spans="1:15" ht="12.75">
      <c r="A166">
        <v>16.2</v>
      </c>
      <c r="B166" s="70">
        <f t="shared" si="5"/>
        <v>228.81823663435347</v>
      </c>
      <c r="C166" s="70">
        <f>A166*Sheet1!D29</f>
        <v>194.39999999999998</v>
      </c>
      <c r="E166" s="70">
        <f t="shared" si="6"/>
        <v>34.418236634353484</v>
      </c>
      <c r="O166" s="70">
        <f>Sheet1!F65</f>
        <v>0.1311470684131744</v>
      </c>
    </row>
    <row r="167" spans="1:15" ht="12.75">
      <c r="A167">
        <v>16.3</v>
      </c>
      <c r="B167" s="70">
        <f t="shared" si="5"/>
        <v>230.44446460669633</v>
      </c>
      <c r="C167" s="70">
        <f>A167*Sheet1!D29</f>
        <v>195.60000000000002</v>
      </c>
      <c r="E167" s="70">
        <f t="shared" si="6"/>
        <v>34.844464606696306</v>
      </c>
      <c r="O167" s="70">
        <f>Sheet1!F65</f>
        <v>0.1311470684131744</v>
      </c>
    </row>
    <row r="168" spans="1:15" ht="12.75">
      <c r="A168">
        <v>16.4</v>
      </c>
      <c r="B168" s="70">
        <f t="shared" si="5"/>
        <v>232.07331552040736</v>
      </c>
      <c r="C168" s="70">
        <f>A168*Sheet1!D29</f>
        <v>196.79999999999998</v>
      </c>
      <c r="E168" s="70">
        <f t="shared" si="6"/>
        <v>35.27331552040738</v>
      </c>
      <c r="O168" s="70">
        <f>Sheet1!F65</f>
        <v>0.1311470684131744</v>
      </c>
    </row>
    <row r="169" spans="1:15" ht="12.75">
      <c r="A169">
        <v>16.5</v>
      </c>
      <c r="B169" s="70">
        <f t="shared" si="5"/>
        <v>233.7047893754867</v>
      </c>
      <c r="C169" s="70">
        <f>A169*Sheet1!D29</f>
        <v>198</v>
      </c>
      <c r="E169" s="70">
        <f t="shared" si="6"/>
        <v>35.704789375486726</v>
      </c>
      <c r="O169" s="70">
        <f>Sheet1!F65</f>
        <v>0.1311470684131744</v>
      </c>
    </row>
    <row r="170" spans="1:15" ht="12.75">
      <c r="A170">
        <v>16.6</v>
      </c>
      <c r="B170" s="70">
        <f t="shared" si="5"/>
        <v>235.33888617193435</v>
      </c>
      <c r="C170" s="70">
        <f>A170*Sheet1!D29</f>
        <v>199.20000000000002</v>
      </c>
      <c r="E170" s="70">
        <f t="shared" si="6"/>
        <v>36.138886171934345</v>
      </c>
      <c r="O170" s="70">
        <f>Sheet1!F65</f>
        <v>0.1311470684131744</v>
      </c>
    </row>
    <row r="171" spans="1:15" ht="12.75">
      <c r="A171">
        <v>16.7</v>
      </c>
      <c r="B171" s="70">
        <f t="shared" si="5"/>
        <v>236.9756059097502</v>
      </c>
      <c r="C171" s="70">
        <f>A171*Sheet1!D29</f>
        <v>200.39999999999998</v>
      </c>
      <c r="E171" s="70">
        <f t="shared" si="6"/>
        <v>36.5756059097502</v>
      </c>
      <c r="O171" s="70">
        <f>Sheet1!F65</f>
        <v>0.1311470684131744</v>
      </c>
    </row>
    <row r="172" spans="1:15" ht="12.75">
      <c r="A172">
        <v>16.8</v>
      </c>
      <c r="B172" s="70">
        <f t="shared" si="5"/>
        <v>238.61494858893437</v>
      </c>
      <c r="C172" s="70">
        <f>A172*Sheet1!D29</f>
        <v>201.60000000000002</v>
      </c>
      <c r="E172" s="70">
        <f t="shared" si="6"/>
        <v>37.01494858893434</v>
      </c>
      <c r="O172" s="70">
        <f>Sheet1!F65</f>
        <v>0.1311470684131744</v>
      </c>
    </row>
    <row r="173" spans="1:15" ht="12.75">
      <c r="A173">
        <v>16.9</v>
      </c>
      <c r="B173" s="70">
        <f t="shared" si="5"/>
        <v>240.25691420948672</v>
      </c>
      <c r="C173" s="70">
        <f>A173*Sheet1!D29</f>
        <v>202.79999999999998</v>
      </c>
      <c r="E173" s="70">
        <f t="shared" si="6"/>
        <v>37.45691420948673</v>
      </c>
      <c r="O173" s="70">
        <f>Sheet1!F65</f>
        <v>0.1311470684131744</v>
      </c>
    </row>
    <row r="174" spans="1:15" ht="12.75">
      <c r="A174">
        <v>17</v>
      </c>
      <c r="B174" s="70">
        <f t="shared" si="5"/>
        <v>241.9015027714074</v>
      </c>
      <c r="C174" s="70">
        <f>A174*Sheet1!D29</f>
        <v>204</v>
      </c>
      <c r="E174" s="70">
        <f t="shared" si="6"/>
        <v>37.9015027714074</v>
      </c>
      <c r="O174" s="70">
        <f>Sheet1!F65</f>
        <v>0.1311470684131744</v>
      </c>
    </row>
    <row r="175" spans="1:15" ht="12.75">
      <c r="A175">
        <v>17.1</v>
      </c>
      <c r="B175" s="70">
        <f t="shared" si="5"/>
        <v>243.54871427469635</v>
      </c>
      <c r="C175" s="70">
        <f>A175*Sheet1!D29</f>
        <v>205.20000000000002</v>
      </c>
      <c r="E175" s="70">
        <f t="shared" si="6"/>
        <v>38.34871427469633</v>
      </c>
      <c r="O175" s="70">
        <f>Sheet1!F65</f>
        <v>0.1311470684131744</v>
      </c>
    </row>
    <row r="176" spans="1:15" ht="12.75">
      <c r="A176">
        <v>17.2</v>
      </c>
      <c r="B176" s="70">
        <f t="shared" si="5"/>
        <v>245.19854871935348</v>
      </c>
      <c r="C176" s="70">
        <f>A176*Sheet1!D29</f>
        <v>206.39999999999998</v>
      </c>
      <c r="E176" s="70">
        <f t="shared" si="6"/>
        <v>38.798548719353505</v>
      </c>
      <c r="O176" s="70">
        <f>Sheet1!F65</f>
        <v>0.1311470684131744</v>
      </c>
    </row>
    <row r="177" spans="1:15" ht="12.75">
      <c r="A177">
        <v>17.3</v>
      </c>
      <c r="B177" s="70">
        <f t="shared" si="5"/>
        <v>246.85100610537899</v>
      </c>
      <c r="C177" s="70">
        <f>A177*Sheet1!D29</f>
        <v>207.60000000000002</v>
      </c>
      <c r="E177" s="70">
        <f t="shared" si="6"/>
        <v>39.25100610537896</v>
      </c>
      <c r="O177" s="70">
        <f>Sheet1!F65</f>
        <v>0.1311470684131744</v>
      </c>
    </row>
    <row r="178" spans="1:15" ht="12.75">
      <c r="A178">
        <v>17.4</v>
      </c>
      <c r="B178" s="70">
        <f t="shared" si="5"/>
        <v>248.50608643277266</v>
      </c>
      <c r="C178" s="70">
        <f>A178*Sheet1!D29</f>
        <v>208.79999999999998</v>
      </c>
      <c r="E178" s="70">
        <f t="shared" si="6"/>
        <v>39.70608643277267</v>
      </c>
      <c r="O178" s="70">
        <f>Sheet1!F65</f>
        <v>0.1311470684131744</v>
      </c>
    </row>
    <row r="179" spans="1:15" ht="12.75">
      <c r="A179">
        <v>17.5</v>
      </c>
      <c r="B179" s="70">
        <f t="shared" si="5"/>
        <v>250.16378970153465</v>
      </c>
      <c r="C179" s="70">
        <f>A179*Sheet1!D29</f>
        <v>210</v>
      </c>
      <c r="E179" s="70">
        <f t="shared" si="6"/>
        <v>40.163789701534654</v>
      </c>
      <c r="O179" s="70">
        <f>Sheet1!F65</f>
        <v>0.1311470684131744</v>
      </c>
    </row>
    <row r="180" spans="1:15" ht="12.75">
      <c r="A180">
        <v>17.6</v>
      </c>
      <c r="B180" s="70">
        <f t="shared" si="5"/>
        <v>251.82411591166493</v>
      </c>
      <c r="C180" s="70">
        <f>A180*Sheet1!D29</f>
        <v>211.20000000000002</v>
      </c>
      <c r="E180" s="70">
        <f t="shared" si="6"/>
        <v>40.6241159116649</v>
      </c>
      <c r="O180" s="70">
        <f>Sheet1!F65</f>
        <v>0.1311470684131744</v>
      </c>
    </row>
    <row r="181" spans="1:15" ht="12.75">
      <c r="A181">
        <v>17.7</v>
      </c>
      <c r="B181" s="70">
        <f t="shared" si="5"/>
        <v>253.48706506316339</v>
      </c>
      <c r="C181" s="70">
        <f>A181*Sheet1!D29</f>
        <v>212.39999999999998</v>
      </c>
      <c r="E181" s="70">
        <f t="shared" si="6"/>
        <v>41.0870650631634</v>
      </c>
      <c r="O181" s="70">
        <f>Sheet1!F65</f>
        <v>0.1311470684131744</v>
      </c>
    </row>
    <row r="182" spans="1:15" ht="12.75">
      <c r="A182">
        <v>17.8</v>
      </c>
      <c r="B182" s="70">
        <f t="shared" si="5"/>
        <v>255.1526371560302</v>
      </c>
      <c r="C182" s="70">
        <f>A182*Sheet1!D29</f>
        <v>213.60000000000002</v>
      </c>
      <c r="E182" s="70">
        <f t="shared" si="6"/>
        <v>41.55263715603018</v>
      </c>
      <c r="O182" s="70">
        <f>Sheet1!F65</f>
        <v>0.1311470684131744</v>
      </c>
    </row>
    <row r="183" spans="1:15" ht="12.75">
      <c r="A183">
        <v>17.9</v>
      </c>
      <c r="B183" s="70">
        <f t="shared" si="5"/>
        <v>256.8208321902652</v>
      </c>
      <c r="C183" s="70">
        <f>A183*Sheet1!D29</f>
        <v>214.79999999999998</v>
      </c>
      <c r="E183" s="70">
        <f t="shared" si="6"/>
        <v>42.0208321902652</v>
      </c>
      <c r="O183" s="70">
        <f>Sheet1!F65</f>
        <v>0.1311470684131744</v>
      </c>
    </row>
    <row r="184" spans="1:15" ht="12.75">
      <c r="A184">
        <v>18</v>
      </c>
      <c r="B184" s="70">
        <f t="shared" si="5"/>
        <v>258.4916501658685</v>
      </c>
      <c r="C184" s="70">
        <f>A184*Sheet1!D29</f>
        <v>216</v>
      </c>
      <c r="E184" s="70">
        <f t="shared" si="6"/>
        <v>42.4916501658685</v>
      </c>
      <c r="O184" s="70">
        <f>Sheet1!F65</f>
        <v>0.1311470684131744</v>
      </c>
    </row>
    <row r="185" spans="1:15" ht="12.75">
      <c r="A185">
        <v>18.1</v>
      </c>
      <c r="B185" s="70">
        <f t="shared" si="5"/>
        <v>260.1650910828401</v>
      </c>
      <c r="C185" s="70">
        <f>A185*Sheet1!D29</f>
        <v>217.20000000000002</v>
      </c>
      <c r="E185" s="70">
        <f t="shared" si="6"/>
        <v>42.96509108284007</v>
      </c>
      <c r="O185" s="70">
        <f>Sheet1!F65</f>
        <v>0.1311470684131744</v>
      </c>
    </row>
    <row r="186" spans="1:15" ht="12.75">
      <c r="A186">
        <v>18.2</v>
      </c>
      <c r="B186" s="70">
        <f t="shared" si="5"/>
        <v>261.84115494117987</v>
      </c>
      <c r="C186" s="70">
        <f>A186*Sheet1!D29</f>
        <v>218.39999999999998</v>
      </c>
      <c r="E186" s="70">
        <f t="shared" si="6"/>
        <v>43.44115494117988</v>
      </c>
      <c r="O186" s="70">
        <f>Sheet1!F65</f>
        <v>0.1311470684131744</v>
      </c>
    </row>
    <row r="187" spans="1:15" ht="12.75">
      <c r="A187">
        <v>18.3</v>
      </c>
      <c r="B187" s="70">
        <f t="shared" si="5"/>
        <v>263.519841740888</v>
      </c>
      <c r="C187" s="70">
        <f>A187*Sheet1!D29</f>
        <v>219.60000000000002</v>
      </c>
      <c r="E187" s="70">
        <f t="shared" si="6"/>
        <v>43.919841740887975</v>
      </c>
      <c r="O187" s="70">
        <f>Sheet1!F65</f>
        <v>0.1311470684131744</v>
      </c>
    </row>
    <row r="188" spans="1:15" ht="12.75">
      <c r="A188">
        <v>18.4</v>
      </c>
      <c r="B188" s="70">
        <f t="shared" si="5"/>
        <v>265.2011514819643</v>
      </c>
      <c r="C188" s="70">
        <f>A188*Sheet1!D29</f>
        <v>220.79999999999998</v>
      </c>
      <c r="E188" s="70">
        <f t="shared" si="6"/>
        <v>44.40115148196431</v>
      </c>
      <c r="O188" s="70">
        <f>Sheet1!F65</f>
        <v>0.1311470684131744</v>
      </c>
    </row>
    <row r="189" spans="1:15" ht="12.75">
      <c r="A189">
        <v>18.5</v>
      </c>
      <c r="B189" s="70">
        <f t="shared" si="5"/>
        <v>266.8850841644089</v>
      </c>
      <c r="C189" s="70">
        <f>A189*Sheet1!D29</f>
        <v>222</v>
      </c>
      <c r="E189" s="70">
        <f t="shared" si="6"/>
        <v>44.88508416440894</v>
      </c>
      <c r="O189" s="70">
        <f>Sheet1!F65</f>
        <v>0.1311470684131744</v>
      </c>
    </row>
    <row r="190" spans="1:15" ht="12.75">
      <c r="A190">
        <v>18.6</v>
      </c>
      <c r="B190" s="70">
        <f t="shared" si="5"/>
        <v>268.57163978822183</v>
      </c>
      <c r="C190" s="70">
        <f>A190*Sheet1!D29</f>
        <v>223.20000000000002</v>
      </c>
      <c r="E190" s="70">
        <f t="shared" si="6"/>
        <v>45.37163978822181</v>
      </c>
      <c r="O190" s="70">
        <f>Sheet1!F65</f>
        <v>0.1311470684131744</v>
      </c>
    </row>
    <row r="191" spans="1:15" ht="12.75">
      <c r="A191">
        <v>18.7</v>
      </c>
      <c r="B191" s="70">
        <f t="shared" si="5"/>
        <v>270.26081835340295</v>
      </c>
      <c r="C191" s="70">
        <f>A191*Sheet1!D29</f>
        <v>224.39999999999998</v>
      </c>
      <c r="E191" s="70">
        <f t="shared" si="6"/>
        <v>45.860818353402955</v>
      </c>
      <c r="O191" s="70">
        <f>Sheet1!F65</f>
        <v>0.1311470684131744</v>
      </c>
    </row>
    <row r="192" spans="1:15" ht="12.75">
      <c r="A192">
        <v>18.8</v>
      </c>
      <c r="B192" s="70">
        <f t="shared" si="5"/>
        <v>271.9526198599524</v>
      </c>
      <c r="C192" s="70">
        <f>A192*Sheet1!D29</f>
        <v>225.60000000000002</v>
      </c>
      <c r="E192" s="70">
        <f t="shared" si="6"/>
        <v>46.35261985995236</v>
      </c>
      <c r="O192" s="70">
        <f>Sheet1!F65</f>
        <v>0.1311470684131744</v>
      </c>
    </row>
    <row r="193" spans="1:15" ht="12.75">
      <c r="A193">
        <v>18.9</v>
      </c>
      <c r="B193" s="70">
        <f t="shared" si="5"/>
        <v>273.64704430787</v>
      </c>
      <c r="C193" s="70">
        <f>A193*Sheet1!D29</f>
        <v>226.79999999999998</v>
      </c>
      <c r="E193" s="70">
        <f t="shared" si="6"/>
        <v>46.847044307870014</v>
      </c>
      <c r="O193" s="70">
        <f>Sheet1!F65</f>
        <v>0.1311470684131744</v>
      </c>
    </row>
    <row r="194" spans="1:15" ht="12.75">
      <c r="A194">
        <v>19</v>
      </c>
      <c r="B194" s="70">
        <f t="shared" si="5"/>
        <v>275.34409169715593</v>
      </c>
      <c r="C194" s="70">
        <f>A194*Sheet1!D29</f>
        <v>228</v>
      </c>
      <c r="E194" s="70">
        <f t="shared" si="6"/>
        <v>47.34409169715595</v>
      </c>
      <c r="O194" s="70">
        <f>Sheet1!F65</f>
        <v>0.1311470684131744</v>
      </c>
    </row>
    <row r="195" spans="1:15" ht="12.75">
      <c r="A195">
        <v>19.1</v>
      </c>
      <c r="B195" s="70">
        <f t="shared" si="5"/>
        <v>277.0437620278102</v>
      </c>
      <c r="C195" s="70">
        <f>A195*Sheet1!D29</f>
        <v>229.20000000000002</v>
      </c>
      <c r="E195" s="70">
        <f t="shared" si="6"/>
        <v>47.84376202781016</v>
      </c>
      <c r="O195" s="70">
        <f>Sheet1!F65</f>
        <v>0.1311470684131744</v>
      </c>
    </row>
    <row r="196" spans="1:15" ht="12.75">
      <c r="A196">
        <v>19.2</v>
      </c>
      <c r="B196" s="70">
        <f t="shared" si="5"/>
        <v>278.74605529983256</v>
      </c>
      <c r="C196" s="70">
        <f>A196*Sheet1!D29</f>
        <v>230.39999999999998</v>
      </c>
      <c r="E196" s="70">
        <f t="shared" si="6"/>
        <v>48.34605529983261</v>
      </c>
      <c r="O196" s="70">
        <f>Sheet1!F65</f>
        <v>0.1311470684131744</v>
      </c>
    </row>
    <row r="197" spans="1:15" ht="12.75">
      <c r="A197">
        <v>19.3</v>
      </c>
      <c r="B197" s="70">
        <f aca="true" t="shared" si="7" ref="B197:B260">C197+E197</f>
        <v>280.45097151322335</v>
      </c>
      <c r="C197" s="70">
        <f>A197*Sheet1!D29</f>
        <v>231.60000000000002</v>
      </c>
      <c r="E197" s="70">
        <f aca="true" t="shared" si="8" ref="E197:E260">(A197*A197)*O197</f>
        <v>48.85097151322333</v>
      </c>
      <c r="O197" s="70">
        <f>Sheet1!F65</f>
        <v>0.1311470684131744</v>
      </c>
    </row>
    <row r="198" spans="1:15" ht="12.75">
      <c r="A198">
        <v>19.4</v>
      </c>
      <c r="B198" s="70">
        <f t="shared" si="7"/>
        <v>282.1585106679823</v>
      </c>
      <c r="C198" s="70">
        <f>A198*Sheet1!D29</f>
        <v>232.79999999999998</v>
      </c>
      <c r="E198" s="70">
        <f t="shared" si="8"/>
        <v>49.35851066798231</v>
      </c>
      <c r="O198" s="70">
        <f>Sheet1!F65</f>
        <v>0.1311470684131744</v>
      </c>
    </row>
    <row r="199" spans="1:15" ht="12.75">
      <c r="A199">
        <v>19.5</v>
      </c>
      <c r="B199" s="70">
        <f t="shared" si="7"/>
        <v>283.86867276410953</v>
      </c>
      <c r="C199" s="70">
        <f>A199*Sheet1!D29</f>
        <v>234</v>
      </c>
      <c r="E199" s="70">
        <f t="shared" si="8"/>
        <v>49.86867276410956</v>
      </c>
      <c r="O199" s="70">
        <f>Sheet1!F65</f>
        <v>0.1311470684131744</v>
      </c>
    </row>
    <row r="200" spans="1:15" ht="12.75">
      <c r="A200">
        <v>19.6</v>
      </c>
      <c r="B200" s="70">
        <f t="shared" si="7"/>
        <v>285.5814578016051</v>
      </c>
      <c r="C200" s="70">
        <f>A200*Sheet1!D29</f>
        <v>235.20000000000002</v>
      </c>
      <c r="E200" s="70">
        <f t="shared" si="8"/>
        <v>50.38145780160509</v>
      </c>
      <c r="O200" s="70">
        <f>Sheet1!F65</f>
        <v>0.1311470684131744</v>
      </c>
    </row>
    <row r="201" spans="1:15" ht="12.75">
      <c r="A201">
        <v>19.7</v>
      </c>
      <c r="B201" s="70">
        <f t="shared" si="7"/>
        <v>287.2968657804688</v>
      </c>
      <c r="C201" s="70">
        <f>A201*Sheet1!D29</f>
        <v>236.39999999999998</v>
      </c>
      <c r="E201" s="70">
        <f t="shared" si="8"/>
        <v>50.89686578046884</v>
      </c>
      <c r="O201" s="70">
        <f>Sheet1!F65</f>
        <v>0.1311470684131744</v>
      </c>
    </row>
    <row r="202" spans="1:15" ht="12.75">
      <c r="A202">
        <v>19.8</v>
      </c>
      <c r="B202" s="70">
        <f t="shared" si="7"/>
        <v>289.0148967007009</v>
      </c>
      <c r="C202" s="70">
        <f>A202*Sheet1!D29</f>
        <v>237.60000000000002</v>
      </c>
      <c r="E202" s="70">
        <f t="shared" si="8"/>
        <v>51.41489670070089</v>
      </c>
      <c r="O202" s="70">
        <f>Sheet1!F65</f>
        <v>0.1311470684131744</v>
      </c>
    </row>
    <row r="203" spans="1:15" ht="12.75">
      <c r="A203">
        <v>19.9</v>
      </c>
      <c r="B203" s="70">
        <f t="shared" si="7"/>
        <v>290.73555056230117</v>
      </c>
      <c r="C203" s="70">
        <f>A203*Sheet1!D29</f>
        <v>238.79999999999998</v>
      </c>
      <c r="E203" s="70">
        <f t="shared" si="8"/>
        <v>51.93555056230118</v>
      </c>
      <c r="O203" s="70">
        <f>Sheet1!F65</f>
        <v>0.1311470684131744</v>
      </c>
    </row>
    <row r="204" spans="1:15" ht="12.75">
      <c r="A204">
        <v>20</v>
      </c>
      <c r="B204" s="70">
        <f t="shared" si="7"/>
        <v>292.45882736526977</v>
      </c>
      <c r="C204" s="70">
        <f>A204*Sheet1!D29</f>
        <v>240</v>
      </c>
      <c r="E204" s="70">
        <f t="shared" si="8"/>
        <v>52.458827365269755</v>
      </c>
      <c r="O204" s="70">
        <f>Sheet1!F65</f>
        <v>0.1311470684131744</v>
      </c>
    </row>
    <row r="205" spans="1:15" ht="12.75">
      <c r="A205">
        <v>20.5</v>
      </c>
      <c r="B205" s="70">
        <f t="shared" si="7"/>
        <v>301.1145555006365</v>
      </c>
      <c r="C205" s="70">
        <f>A205*Sheet1!D29</f>
        <v>246</v>
      </c>
      <c r="E205" s="70">
        <f t="shared" si="8"/>
        <v>55.114555500636534</v>
      </c>
      <c r="O205" s="70">
        <f>Sheet1!F65</f>
        <v>0.1311470684131744</v>
      </c>
    </row>
    <row r="206" spans="1:15" ht="12.75">
      <c r="A206">
        <v>21</v>
      </c>
      <c r="B206" s="70">
        <f t="shared" si="7"/>
        <v>309.8358571702099</v>
      </c>
      <c r="C206" s="70">
        <f>A206*Sheet1!D29</f>
        <v>252</v>
      </c>
      <c r="E206" s="70">
        <f t="shared" si="8"/>
        <v>57.835857170209906</v>
      </c>
      <c r="O206" s="70">
        <f>Sheet1!F65</f>
        <v>0.1311470684131744</v>
      </c>
    </row>
    <row r="207" spans="1:15" ht="12.75">
      <c r="A207">
        <v>21.5</v>
      </c>
      <c r="B207" s="70">
        <f t="shared" si="7"/>
        <v>318.62273237398983</v>
      </c>
      <c r="C207" s="70">
        <f>A207*Sheet1!D29</f>
        <v>258</v>
      </c>
      <c r="E207" s="70">
        <f t="shared" si="8"/>
        <v>60.62273237398986</v>
      </c>
      <c r="O207" s="70">
        <f>Sheet1!F65</f>
        <v>0.1311470684131744</v>
      </c>
    </row>
    <row r="208" spans="1:15" ht="12.75">
      <c r="A208">
        <v>22</v>
      </c>
      <c r="B208" s="70">
        <f t="shared" si="7"/>
        <v>327.4751811119764</v>
      </c>
      <c r="C208" s="70">
        <f>A208*Sheet1!D29</f>
        <v>264</v>
      </c>
      <c r="E208" s="70">
        <f t="shared" si="8"/>
        <v>63.475181111976404</v>
      </c>
      <c r="O208" s="70">
        <f>Sheet1!F65</f>
        <v>0.1311470684131744</v>
      </c>
    </row>
    <row r="209" spans="1:15" ht="12.75">
      <c r="A209">
        <v>22.5</v>
      </c>
      <c r="B209" s="70">
        <f t="shared" si="7"/>
        <v>336.3932033841695</v>
      </c>
      <c r="C209" s="70">
        <f>A209*Sheet1!D29</f>
        <v>270</v>
      </c>
      <c r="E209" s="70">
        <f t="shared" si="8"/>
        <v>66.39320338416954</v>
      </c>
      <c r="O209" s="70">
        <f>Sheet1!F65</f>
        <v>0.1311470684131744</v>
      </c>
    </row>
    <row r="210" spans="1:15" ht="12.75">
      <c r="A210">
        <v>23</v>
      </c>
      <c r="B210" s="70">
        <f t="shared" si="7"/>
        <v>345.3767991905693</v>
      </c>
      <c r="C210" s="70">
        <f>A210*Sheet1!D29</f>
        <v>276</v>
      </c>
      <c r="E210" s="70">
        <f t="shared" si="8"/>
        <v>69.37679919056926</v>
      </c>
      <c r="O210" s="70">
        <f>Sheet1!F65</f>
        <v>0.1311470684131744</v>
      </c>
    </row>
    <row r="211" spans="1:15" ht="12.75">
      <c r="A211">
        <v>23.5</v>
      </c>
      <c r="B211" s="70">
        <f t="shared" si="7"/>
        <v>354.42596853117556</v>
      </c>
      <c r="C211" s="70">
        <f>A211*Sheet1!D29</f>
        <v>282</v>
      </c>
      <c r="E211" s="70">
        <f t="shared" si="8"/>
        <v>72.42596853117556</v>
      </c>
      <c r="O211" s="70">
        <f>Sheet1!F65</f>
        <v>0.1311470684131744</v>
      </c>
    </row>
    <row r="212" spans="1:15" ht="12.75">
      <c r="A212">
        <v>24</v>
      </c>
      <c r="B212" s="70">
        <f t="shared" si="7"/>
        <v>363.5407114059884</v>
      </c>
      <c r="C212" s="70">
        <f>A212*Sheet1!D29</f>
        <v>288</v>
      </c>
      <c r="E212" s="70">
        <f t="shared" si="8"/>
        <v>75.54071140598845</v>
      </c>
      <c r="O212" s="70">
        <f>Sheet1!F65</f>
        <v>0.1311470684131744</v>
      </c>
    </row>
    <row r="213" spans="1:15" ht="12.75">
      <c r="A213">
        <v>24.5</v>
      </c>
      <c r="B213" s="70">
        <f t="shared" si="7"/>
        <v>372.7210278150079</v>
      </c>
      <c r="C213" s="70">
        <f>A213*Sheet1!D29</f>
        <v>294</v>
      </c>
      <c r="E213" s="70">
        <f t="shared" si="8"/>
        <v>78.72102781500793</v>
      </c>
      <c r="O213" s="70">
        <f>Sheet1!F65</f>
        <v>0.1311470684131744</v>
      </c>
    </row>
    <row r="214" spans="1:15" ht="12.75">
      <c r="A214">
        <v>25</v>
      </c>
      <c r="B214" s="70">
        <f t="shared" si="7"/>
        <v>381.966917758234</v>
      </c>
      <c r="C214" s="70">
        <f>A214*Sheet1!D29</f>
        <v>300</v>
      </c>
      <c r="E214" s="70">
        <f t="shared" si="8"/>
        <v>81.96691775823399</v>
      </c>
      <c r="O214" s="70">
        <f>Sheet1!F65</f>
        <v>0.1311470684131744</v>
      </c>
    </row>
    <row r="215" spans="1:15" ht="12.75">
      <c r="A215">
        <v>25.5</v>
      </c>
      <c r="B215" s="70">
        <f t="shared" si="7"/>
        <v>391.27838123566664</v>
      </c>
      <c r="C215" s="70">
        <f>A215*Sheet1!D29</f>
        <v>306</v>
      </c>
      <c r="E215" s="70">
        <f t="shared" si="8"/>
        <v>85.27838123566664</v>
      </c>
      <c r="O215" s="70">
        <f>Sheet1!F65</f>
        <v>0.1311470684131744</v>
      </c>
    </row>
    <row r="216" spans="1:15" ht="12.75">
      <c r="A216">
        <v>26</v>
      </c>
      <c r="B216" s="70">
        <f t="shared" si="7"/>
        <v>400.6554182473059</v>
      </c>
      <c r="C216" s="70">
        <f>A216*Sheet1!D29</f>
        <v>312</v>
      </c>
      <c r="E216" s="70">
        <f t="shared" si="8"/>
        <v>88.65541824730589</v>
      </c>
      <c r="O216" s="70">
        <f>Sheet1!F65</f>
        <v>0.1311470684131744</v>
      </c>
    </row>
    <row r="217" spans="1:15" ht="12.75">
      <c r="A217">
        <v>26.5</v>
      </c>
      <c r="B217" s="70">
        <f t="shared" si="7"/>
        <v>410.0980287931517</v>
      </c>
      <c r="C217" s="70">
        <f>A217*Sheet1!D29</f>
        <v>318</v>
      </c>
      <c r="E217" s="70">
        <f t="shared" si="8"/>
        <v>92.09802879315171</v>
      </c>
      <c r="O217" s="70">
        <f>Sheet1!F65</f>
        <v>0.1311470684131744</v>
      </c>
    </row>
    <row r="218" spans="1:15" ht="12.75">
      <c r="A218">
        <v>27</v>
      </c>
      <c r="B218" s="70">
        <f t="shared" si="7"/>
        <v>419.60621287320413</v>
      </c>
      <c r="C218" s="70">
        <f>A218*Sheet1!D29</f>
        <v>324</v>
      </c>
      <c r="E218" s="70">
        <f t="shared" si="8"/>
        <v>95.60621287320413</v>
      </c>
      <c r="O218" s="70">
        <f>Sheet1!F65</f>
        <v>0.1311470684131744</v>
      </c>
    </row>
    <row r="219" spans="1:15" ht="12.75">
      <c r="A219">
        <v>27.5</v>
      </c>
      <c r="B219" s="70">
        <f t="shared" si="7"/>
        <v>429.17997048746315</v>
      </c>
      <c r="C219" s="70">
        <f>A219*Sheet1!D29</f>
        <v>330</v>
      </c>
      <c r="E219" s="70">
        <f t="shared" si="8"/>
        <v>99.17997048746314</v>
      </c>
      <c r="O219" s="70">
        <f>Sheet1!F65</f>
        <v>0.1311470684131744</v>
      </c>
    </row>
    <row r="220" spans="1:15" ht="12.75">
      <c r="A220">
        <v>28</v>
      </c>
      <c r="B220" s="70">
        <f t="shared" si="7"/>
        <v>438.8193016359287</v>
      </c>
      <c r="C220" s="70">
        <f>A220*Sheet1!D29</f>
        <v>336</v>
      </c>
      <c r="E220" s="70">
        <f t="shared" si="8"/>
        <v>102.81930163592872</v>
      </c>
      <c r="O220" s="70">
        <f>Sheet1!F65</f>
        <v>0.1311470684131744</v>
      </c>
    </row>
    <row r="221" spans="1:15" ht="12.75">
      <c r="A221">
        <v>28.5</v>
      </c>
      <c r="B221" s="70">
        <f t="shared" si="7"/>
        <v>448.52420631860093</v>
      </c>
      <c r="C221" s="70">
        <f>A221*Sheet1!D29</f>
        <v>342</v>
      </c>
      <c r="E221" s="70">
        <f t="shared" si="8"/>
        <v>106.5242063186009</v>
      </c>
      <c r="O221" s="70">
        <f>Sheet1!F65</f>
        <v>0.1311470684131744</v>
      </c>
    </row>
    <row r="222" spans="1:15" ht="12.75">
      <c r="A222">
        <v>29</v>
      </c>
      <c r="B222" s="70">
        <f t="shared" si="7"/>
        <v>458.29468453547963</v>
      </c>
      <c r="C222" s="70">
        <f>A222*Sheet1!D29</f>
        <v>348</v>
      </c>
      <c r="E222" s="70">
        <f t="shared" si="8"/>
        <v>110.29468453547966</v>
      </c>
      <c r="O222" s="70">
        <f>Sheet1!F65</f>
        <v>0.1311470684131744</v>
      </c>
    </row>
    <row r="223" spans="1:15" ht="12.75">
      <c r="A223">
        <v>29.5</v>
      </c>
      <c r="B223" s="70">
        <f t="shared" si="7"/>
        <v>468.130736286565</v>
      </c>
      <c r="C223" s="70">
        <f>A223*Sheet1!D29</f>
        <v>354</v>
      </c>
      <c r="E223" s="70">
        <f t="shared" si="8"/>
        <v>114.13073628656501</v>
      </c>
      <c r="O223" s="70">
        <f>Sheet1!F65</f>
        <v>0.1311470684131744</v>
      </c>
    </row>
    <row r="224" spans="1:15" ht="12.75">
      <c r="A224">
        <v>30</v>
      </c>
      <c r="B224" s="70">
        <f t="shared" si="7"/>
        <v>478.03236157185694</v>
      </c>
      <c r="C224" s="70">
        <f>A224*Sheet1!D29</f>
        <v>360</v>
      </c>
      <c r="E224" s="70">
        <f t="shared" si="8"/>
        <v>118.03236157185695</v>
      </c>
      <c r="O224" s="70">
        <f>Sheet1!F65</f>
        <v>0.1311470684131744</v>
      </c>
    </row>
    <row r="225" spans="1:15" ht="12.75">
      <c r="A225">
        <v>30.5</v>
      </c>
      <c r="B225" s="70">
        <f t="shared" si="7"/>
        <v>487.9995603913555</v>
      </c>
      <c r="C225" s="70">
        <f>A225*Sheet1!D29</f>
        <v>366</v>
      </c>
      <c r="E225" s="70">
        <f t="shared" si="8"/>
        <v>121.99956039135547</v>
      </c>
      <c r="O225" s="70">
        <f>Sheet1!F65</f>
        <v>0.1311470684131744</v>
      </c>
    </row>
    <row r="226" spans="1:15" ht="12.75">
      <c r="A226">
        <v>31</v>
      </c>
      <c r="B226" s="70">
        <f t="shared" si="7"/>
        <v>498.03233274506056</v>
      </c>
      <c r="C226" s="70">
        <f>A226*Sheet1!D29</f>
        <v>372</v>
      </c>
      <c r="E226" s="70">
        <f t="shared" si="8"/>
        <v>126.03233274506059</v>
      </c>
      <c r="O226" s="70">
        <f>Sheet1!F65</f>
        <v>0.1311470684131744</v>
      </c>
    </row>
    <row r="227" spans="1:15" ht="12.75">
      <c r="A227">
        <v>31.5</v>
      </c>
      <c r="B227" s="70">
        <f t="shared" si="7"/>
        <v>508.13067863297226</v>
      </c>
      <c r="C227" s="70">
        <f>A227*Sheet1!D29</f>
        <v>378</v>
      </c>
      <c r="E227" s="70">
        <f t="shared" si="8"/>
        <v>130.1306786329723</v>
      </c>
      <c r="O227" s="70">
        <f>Sheet1!F65</f>
        <v>0.1311470684131744</v>
      </c>
    </row>
    <row r="228" spans="1:15" ht="12.75">
      <c r="A228">
        <v>32</v>
      </c>
      <c r="B228" s="70">
        <f t="shared" si="7"/>
        <v>518.2945980550905</v>
      </c>
      <c r="C228" s="70">
        <f>A228*Sheet1!D29</f>
        <v>384</v>
      </c>
      <c r="E228" s="70">
        <f t="shared" si="8"/>
        <v>134.29459805509057</v>
      </c>
      <c r="O228" s="70">
        <f>Sheet1!F65</f>
        <v>0.1311470684131744</v>
      </c>
    </row>
    <row r="229" spans="1:15" ht="12.75">
      <c r="A229">
        <v>32.5</v>
      </c>
      <c r="B229" s="70">
        <f t="shared" si="7"/>
        <v>528.5240910114154</v>
      </c>
      <c r="C229" s="70">
        <f>A229*Sheet1!D29</f>
        <v>390</v>
      </c>
      <c r="E229" s="70">
        <f t="shared" si="8"/>
        <v>138.52409101141544</v>
      </c>
      <c r="O229" s="70">
        <f>Sheet1!F65</f>
        <v>0.1311470684131744</v>
      </c>
    </row>
    <row r="230" spans="1:15" ht="12.75">
      <c r="A230">
        <v>33</v>
      </c>
      <c r="B230" s="70">
        <f t="shared" si="7"/>
        <v>538.8191575019468</v>
      </c>
      <c r="C230" s="70">
        <f>A230*Sheet1!D29</f>
        <v>396</v>
      </c>
      <c r="E230" s="70">
        <f t="shared" si="8"/>
        <v>142.8191575019469</v>
      </c>
      <c r="O230" s="70">
        <f>Sheet1!F65</f>
        <v>0.1311470684131744</v>
      </c>
    </row>
    <row r="231" spans="1:15" ht="12.75">
      <c r="A231">
        <v>33.5</v>
      </c>
      <c r="B231" s="70">
        <f t="shared" si="7"/>
        <v>549.179797526685</v>
      </c>
      <c r="C231" s="70">
        <f>A231*Sheet1!D29</f>
        <v>402</v>
      </c>
      <c r="E231" s="70">
        <f t="shared" si="8"/>
        <v>147.17979752668495</v>
      </c>
      <c r="O231" s="70">
        <f>Sheet1!F65</f>
        <v>0.1311470684131744</v>
      </c>
    </row>
    <row r="232" spans="1:15" ht="12.75">
      <c r="A232">
        <v>34</v>
      </c>
      <c r="B232" s="70">
        <f t="shared" si="7"/>
        <v>559.6060110856296</v>
      </c>
      <c r="C232" s="70">
        <f>A232*Sheet1!D29</f>
        <v>408</v>
      </c>
      <c r="E232" s="70">
        <f t="shared" si="8"/>
        <v>151.6060110856296</v>
      </c>
      <c r="O232" s="70">
        <f>Sheet1!F65</f>
        <v>0.1311470684131744</v>
      </c>
    </row>
    <row r="233" spans="1:15" ht="12.75">
      <c r="A233">
        <v>34.5</v>
      </c>
      <c r="B233" s="70">
        <f t="shared" si="7"/>
        <v>570.0977981787807</v>
      </c>
      <c r="C233" s="70">
        <f>A233*Sheet1!D29</f>
        <v>414</v>
      </c>
      <c r="E233" s="70">
        <f t="shared" si="8"/>
        <v>156.0977981787808</v>
      </c>
      <c r="O233" s="70">
        <f>Sheet1!F65</f>
        <v>0.1311470684131744</v>
      </c>
    </row>
    <row r="234" spans="1:15" ht="12.75">
      <c r="A234">
        <v>35</v>
      </c>
      <c r="B234" s="70">
        <f t="shared" si="7"/>
        <v>580.6551588061386</v>
      </c>
      <c r="C234" s="70">
        <f>A234*Sheet1!D29</f>
        <v>420</v>
      </c>
      <c r="E234" s="70">
        <f t="shared" si="8"/>
        <v>160.65515880613862</v>
      </c>
      <c r="O234" s="70">
        <f>Sheet1!F65</f>
        <v>0.1311470684131744</v>
      </c>
    </row>
    <row r="235" spans="1:15" ht="12.75">
      <c r="A235">
        <v>35.5</v>
      </c>
      <c r="B235" s="70">
        <f t="shared" si="7"/>
        <v>591.2780929677031</v>
      </c>
      <c r="C235" s="70">
        <f>A235*Sheet1!D29</f>
        <v>426</v>
      </c>
      <c r="E235" s="70">
        <f t="shared" si="8"/>
        <v>165.27809296770303</v>
      </c>
      <c r="O235" s="70">
        <f>Sheet1!F65</f>
        <v>0.1311470684131744</v>
      </c>
    </row>
    <row r="236" spans="1:15" ht="12.75">
      <c r="A236">
        <v>36</v>
      </c>
      <c r="B236" s="70">
        <f t="shared" si="7"/>
        <v>601.966600663474</v>
      </c>
      <c r="C236" s="70">
        <f>A236*Sheet1!D29</f>
        <v>432</v>
      </c>
      <c r="E236" s="70">
        <f t="shared" si="8"/>
        <v>169.966600663474</v>
      </c>
      <c r="O236" s="70">
        <f>Sheet1!F65</f>
        <v>0.1311470684131744</v>
      </c>
    </row>
    <row r="237" spans="1:15" ht="12.75">
      <c r="A237">
        <v>36.5</v>
      </c>
      <c r="B237" s="70">
        <f t="shared" si="7"/>
        <v>612.7206818934516</v>
      </c>
      <c r="C237" s="70">
        <f>A237*Sheet1!D29</f>
        <v>438</v>
      </c>
      <c r="E237" s="70">
        <f t="shared" si="8"/>
        <v>174.72068189345157</v>
      </c>
      <c r="O237" s="70">
        <f>Sheet1!F65</f>
        <v>0.1311470684131744</v>
      </c>
    </row>
    <row r="238" spans="1:15" ht="12.75">
      <c r="A238">
        <v>37</v>
      </c>
      <c r="B238" s="70">
        <f t="shared" si="7"/>
        <v>623.5403366576357</v>
      </c>
      <c r="C238" s="70">
        <f>A238*Sheet1!D29</f>
        <v>444</v>
      </c>
      <c r="E238" s="70">
        <f t="shared" si="8"/>
        <v>179.54033665763575</v>
      </c>
      <c r="O238" s="70">
        <f>Sheet1!F65</f>
        <v>0.1311470684131744</v>
      </c>
    </row>
    <row r="239" spans="1:15" ht="12.75">
      <c r="A239">
        <v>37.5</v>
      </c>
      <c r="B239" s="70">
        <f t="shared" si="7"/>
        <v>634.4255649560265</v>
      </c>
      <c r="C239" s="70">
        <f>A239*Sheet1!D29</f>
        <v>450</v>
      </c>
      <c r="E239" s="70">
        <f t="shared" si="8"/>
        <v>184.42556495602648</v>
      </c>
      <c r="O239" s="70">
        <f>Sheet1!F65</f>
        <v>0.1311470684131744</v>
      </c>
    </row>
    <row r="240" spans="1:15" ht="12.75">
      <c r="A240">
        <v>38</v>
      </c>
      <c r="B240" s="70">
        <f t="shared" si="7"/>
        <v>645.3763667886238</v>
      </c>
      <c r="C240" s="70">
        <f>A240*Sheet1!D29</f>
        <v>456</v>
      </c>
      <c r="E240" s="70">
        <f t="shared" si="8"/>
        <v>189.3763667886238</v>
      </c>
      <c r="O240" s="70">
        <f>Sheet1!F65</f>
        <v>0.1311470684131744</v>
      </c>
    </row>
    <row r="241" spans="1:15" ht="12.75">
      <c r="A241">
        <v>38.5</v>
      </c>
      <c r="B241" s="70">
        <f t="shared" si="7"/>
        <v>656.3927421554278</v>
      </c>
      <c r="C241" s="70">
        <f>A241*Sheet1!D29</f>
        <v>462</v>
      </c>
      <c r="E241" s="70">
        <f t="shared" si="8"/>
        <v>194.39274215542773</v>
      </c>
      <c r="O241" s="70">
        <f>Sheet1!F65</f>
        <v>0.1311470684131744</v>
      </c>
    </row>
    <row r="242" spans="1:15" ht="12.75">
      <c r="A242">
        <v>39</v>
      </c>
      <c r="B242" s="70">
        <f t="shared" si="7"/>
        <v>667.4746910564382</v>
      </c>
      <c r="C242" s="70">
        <f>A242*Sheet1!D29</f>
        <v>468</v>
      </c>
      <c r="E242" s="70">
        <f t="shared" si="8"/>
        <v>199.47469105643825</v>
      </c>
      <c r="O242" s="70">
        <f>Sheet1!F65</f>
        <v>0.1311470684131744</v>
      </c>
    </row>
    <row r="243" spans="1:15" ht="12.75">
      <c r="A243">
        <v>39.5</v>
      </c>
      <c r="B243" s="70">
        <f t="shared" si="7"/>
        <v>678.6222134916553</v>
      </c>
      <c r="C243" s="70">
        <f>A243*Sheet1!D29</f>
        <v>474</v>
      </c>
      <c r="E243" s="70">
        <f t="shared" si="8"/>
        <v>204.62221349165534</v>
      </c>
      <c r="O243" s="70">
        <f>Sheet1!F65</f>
        <v>0.1311470684131744</v>
      </c>
    </row>
    <row r="244" spans="1:15" ht="12.75">
      <c r="A244">
        <v>40</v>
      </c>
      <c r="B244" s="70">
        <f t="shared" si="7"/>
        <v>689.8353094610791</v>
      </c>
      <c r="C244" s="70">
        <f>A244*Sheet1!D29</f>
        <v>480</v>
      </c>
      <c r="E244" s="70">
        <f t="shared" si="8"/>
        <v>209.83530946107902</v>
      </c>
      <c r="O244" s="70">
        <f>Sheet1!F65</f>
        <v>0.1311470684131744</v>
      </c>
    </row>
    <row r="245" spans="1:15" ht="12.75">
      <c r="A245">
        <v>40.5</v>
      </c>
      <c r="B245" s="70">
        <f t="shared" si="7"/>
        <v>701.1139789647093</v>
      </c>
      <c r="C245" s="70">
        <f>A245*Sheet1!D29</f>
        <v>486</v>
      </c>
      <c r="E245" s="70">
        <f t="shared" si="8"/>
        <v>215.1139789647093</v>
      </c>
      <c r="O245" s="70">
        <f>Sheet1!F65</f>
        <v>0.1311470684131744</v>
      </c>
    </row>
    <row r="246" spans="1:15" ht="12.75">
      <c r="A246">
        <v>41</v>
      </c>
      <c r="B246" s="70">
        <f t="shared" si="7"/>
        <v>712.4582220025461</v>
      </c>
      <c r="C246" s="70">
        <f>A246*Sheet1!D29</f>
        <v>492</v>
      </c>
      <c r="E246" s="70">
        <f t="shared" si="8"/>
        <v>220.45822200254614</v>
      </c>
      <c r="O246" s="70">
        <f>Sheet1!F65</f>
        <v>0.1311470684131744</v>
      </c>
    </row>
    <row r="247" spans="1:15" ht="12.75">
      <c r="A247">
        <v>41.5</v>
      </c>
      <c r="B247" s="70">
        <f t="shared" si="7"/>
        <v>723.8680385745896</v>
      </c>
      <c r="C247" s="70">
        <f>A247*Sheet1!D29</f>
        <v>498</v>
      </c>
      <c r="E247" s="70">
        <f t="shared" si="8"/>
        <v>225.8680385745896</v>
      </c>
      <c r="O247" s="70">
        <f>Sheet1!F65</f>
        <v>0.1311470684131744</v>
      </c>
    </row>
    <row r="248" spans="1:15" ht="12.75">
      <c r="A248">
        <v>42</v>
      </c>
      <c r="B248" s="70">
        <f t="shared" si="7"/>
        <v>735.3434286808397</v>
      </c>
      <c r="C248" s="70">
        <f>A248*Sheet1!D29</f>
        <v>504</v>
      </c>
      <c r="E248" s="70">
        <f t="shared" si="8"/>
        <v>231.34342868083962</v>
      </c>
      <c r="O248" s="70">
        <f>Sheet1!F65</f>
        <v>0.1311470684131744</v>
      </c>
    </row>
    <row r="249" spans="1:15" ht="12.75">
      <c r="A249">
        <v>42.5</v>
      </c>
      <c r="B249" s="70">
        <f t="shared" si="7"/>
        <v>746.8843923212962</v>
      </c>
      <c r="C249" s="70">
        <f>A249*Sheet1!D29</f>
        <v>510</v>
      </c>
      <c r="E249" s="70">
        <f t="shared" si="8"/>
        <v>236.88439232129625</v>
      </c>
      <c r="O249" s="70">
        <f>Sheet1!F65</f>
        <v>0.1311470684131744</v>
      </c>
    </row>
    <row r="250" spans="1:15" ht="12.75">
      <c r="A250">
        <v>43</v>
      </c>
      <c r="B250" s="70">
        <f t="shared" si="7"/>
        <v>758.4909294959594</v>
      </c>
      <c r="C250" s="70">
        <f>A250*Sheet1!D29</f>
        <v>516</v>
      </c>
      <c r="E250" s="70">
        <f t="shared" si="8"/>
        <v>242.49092949595945</v>
      </c>
      <c r="O250" s="70">
        <f>Sheet1!F65</f>
        <v>0.1311470684131744</v>
      </c>
    </row>
    <row r="251" spans="1:15" ht="12.75">
      <c r="A251">
        <v>43.5</v>
      </c>
      <c r="B251" s="70">
        <f t="shared" si="7"/>
        <v>770.1630402048293</v>
      </c>
      <c r="C251" s="70">
        <f>A251*Sheet1!D29</f>
        <v>522</v>
      </c>
      <c r="E251" s="70">
        <f t="shared" si="8"/>
        <v>248.16304020482923</v>
      </c>
      <c r="O251" s="70">
        <f>Sheet1!F65</f>
        <v>0.1311470684131744</v>
      </c>
    </row>
    <row r="252" spans="1:15" ht="12.75">
      <c r="A252">
        <v>44</v>
      </c>
      <c r="B252" s="70">
        <f t="shared" si="7"/>
        <v>781.9007244479056</v>
      </c>
      <c r="C252" s="70">
        <f>A252*Sheet1!D29</f>
        <v>528</v>
      </c>
      <c r="E252" s="70">
        <f t="shared" si="8"/>
        <v>253.90072444790562</v>
      </c>
      <c r="O252" s="70">
        <f>Sheet1!F65</f>
        <v>0.1311470684131744</v>
      </c>
    </row>
    <row r="253" spans="1:15" ht="12.75">
      <c r="A253">
        <v>44.5</v>
      </c>
      <c r="B253" s="70">
        <f t="shared" si="7"/>
        <v>793.7039822251886</v>
      </c>
      <c r="C253" s="70">
        <f>A253*Sheet1!D29</f>
        <v>534</v>
      </c>
      <c r="E253" s="70">
        <f t="shared" si="8"/>
        <v>259.7039822251886</v>
      </c>
      <c r="O253" s="70">
        <f>Sheet1!F65</f>
        <v>0.1311470684131744</v>
      </c>
    </row>
    <row r="254" spans="1:15" ht="12.75">
      <c r="A254">
        <v>45</v>
      </c>
      <c r="B254" s="70">
        <f t="shared" si="7"/>
        <v>805.5728135366782</v>
      </c>
      <c r="C254" s="70">
        <f>A254*Sheet1!D29</f>
        <v>540</v>
      </c>
      <c r="E254" s="70">
        <f t="shared" si="8"/>
        <v>265.57281353667815</v>
      </c>
      <c r="O254" s="70">
        <f>Sheet1!F65</f>
        <v>0.1311470684131744</v>
      </c>
    </row>
    <row r="255" spans="1:15" ht="12.75">
      <c r="A255">
        <v>45.5</v>
      </c>
      <c r="B255" s="70">
        <f t="shared" si="7"/>
        <v>817.5072183823743</v>
      </c>
      <c r="C255" s="70">
        <f>A255*Sheet1!D29</f>
        <v>546</v>
      </c>
      <c r="E255" s="70">
        <f t="shared" si="8"/>
        <v>271.5072183823743</v>
      </c>
      <c r="O255" s="70">
        <f>Sheet1!F65</f>
        <v>0.1311470684131744</v>
      </c>
    </row>
    <row r="256" spans="1:15" ht="12.75">
      <c r="A256">
        <v>46</v>
      </c>
      <c r="B256" s="70">
        <f t="shared" si="7"/>
        <v>829.5071967622771</v>
      </c>
      <c r="C256" s="70">
        <f>A256*Sheet1!D29</f>
        <v>552</v>
      </c>
      <c r="E256" s="70">
        <f t="shared" si="8"/>
        <v>277.50719676227703</v>
      </c>
      <c r="O256" s="70">
        <f>Sheet1!F65</f>
        <v>0.1311470684131744</v>
      </c>
    </row>
    <row r="257" spans="1:15" ht="12.75">
      <c r="A257">
        <v>46.5</v>
      </c>
      <c r="B257" s="70">
        <f t="shared" si="7"/>
        <v>841.5727486763863</v>
      </c>
      <c r="C257" s="70">
        <f>A257*Sheet1!D29</f>
        <v>558</v>
      </c>
      <c r="E257" s="70">
        <f t="shared" si="8"/>
        <v>283.5727486763863</v>
      </c>
      <c r="O257" s="70">
        <f>Sheet1!F65</f>
        <v>0.1311470684131744</v>
      </c>
    </row>
    <row r="258" spans="1:15" ht="12.75">
      <c r="A258">
        <v>47</v>
      </c>
      <c r="B258" s="70">
        <f t="shared" si="7"/>
        <v>853.7038741247022</v>
      </c>
      <c r="C258" s="70">
        <f>A258*Sheet1!D29</f>
        <v>564</v>
      </c>
      <c r="E258" s="70">
        <f t="shared" si="8"/>
        <v>289.7038741247022</v>
      </c>
      <c r="O258" s="70">
        <f>Sheet1!F65</f>
        <v>0.1311470684131744</v>
      </c>
    </row>
    <row r="259" spans="1:15" ht="12.75">
      <c r="A259">
        <v>47.5</v>
      </c>
      <c r="B259" s="70">
        <f t="shared" si="7"/>
        <v>865.9005731072248</v>
      </c>
      <c r="C259" s="70">
        <f>A259*Sheet1!D29</f>
        <v>570</v>
      </c>
      <c r="E259" s="70">
        <f t="shared" si="8"/>
        <v>295.9005731072247</v>
      </c>
      <c r="O259" s="70">
        <f>Sheet1!F65</f>
        <v>0.1311470684131744</v>
      </c>
    </row>
    <row r="260" spans="1:15" ht="12.75">
      <c r="A260">
        <v>48</v>
      </c>
      <c r="B260" s="70">
        <f t="shared" si="7"/>
        <v>878.1628456239538</v>
      </c>
      <c r="C260" s="70">
        <f>A260*Sheet1!D29</f>
        <v>576</v>
      </c>
      <c r="E260" s="70">
        <f t="shared" si="8"/>
        <v>302.1628456239538</v>
      </c>
      <c r="O260" s="70">
        <f>Sheet1!F65</f>
        <v>0.1311470684131744</v>
      </c>
    </row>
    <row r="261" spans="1:15" ht="12.75">
      <c r="A261">
        <v>48.5</v>
      </c>
      <c r="B261" s="70">
        <f aca="true" t="shared" si="9" ref="B261:B324">C261+E261</f>
        <v>890.4906916748894</v>
      </c>
      <c r="C261" s="70">
        <f>A261*Sheet1!D29</f>
        <v>582</v>
      </c>
      <c r="E261" s="70">
        <f aca="true" t="shared" si="10" ref="E261:E324">(A261*A261)*O261</f>
        <v>308.49069167488943</v>
      </c>
      <c r="O261" s="70">
        <f>Sheet1!F65</f>
        <v>0.1311470684131744</v>
      </c>
    </row>
    <row r="262" spans="1:15" ht="12.75">
      <c r="A262">
        <v>49</v>
      </c>
      <c r="B262" s="70">
        <f t="shared" si="9"/>
        <v>902.8841112600317</v>
      </c>
      <c r="C262" s="70">
        <f>A262*Sheet1!D29</f>
        <v>588</v>
      </c>
      <c r="E262" s="70">
        <f t="shared" si="10"/>
        <v>314.8841112600317</v>
      </c>
      <c r="O262" s="70">
        <f>Sheet1!F65</f>
        <v>0.1311470684131744</v>
      </c>
    </row>
    <row r="263" spans="1:15" ht="12.75">
      <c r="A263">
        <v>49.5</v>
      </c>
      <c r="B263" s="70">
        <f t="shared" si="9"/>
        <v>915.3431043793805</v>
      </c>
      <c r="C263" s="70">
        <f>A263*Sheet1!D29</f>
        <v>594</v>
      </c>
      <c r="E263" s="70">
        <f t="shared" si="10"/>
        <v>321.3431043793805</v>
      </c>
      <c r="O263" s="70">
        <f>Sheet1!F65</f>
        <v>0.1311470684131744</v>
      </c>
    </row>
    <row r="264" spans="1:15" ht="12.75">
      <c r="A264">
        <v>50</v>
      </c>
      <c r="B264" s="70">
        <f t="shared" si="9"/>
        <v>927.867671032936</v>
      </c>
      <c r="C264" s="70">
        <f>A264*Sheet1!D29</f>
        <v>600</v>
      </c>
      <c r="E264" s="70">
        <f t="shared" si="10"/>
        <v>327.86767103293596</v>
      </c>
      <c r="O264" s="70">
        <f>Sheet1!F65</f>
        <v>0.1311470684131744</v>
      </c>
    </row>
    <row r="265" spans="1:15" ht="12.75">
      <c r="A265">
        <v>51</v>
      </c>
      <c r="B265" s="70">
        <f t="shared" si="9"/>
        <v>953.1135249426666</v>
      </c>
      <c r="C265" s="70">
        <f>A265*Sheet1!D29</f>
        <v>612</v>
      </c>
      <c r="E265" s="70">
        <f t="shared" si="10"/>
        <v>341.1135249426666</v>
      </c>
      <c r="O265" s="70">
        <f>Sheet1!F65</f>
        <v>0.1311470684131744</v>
      </c>
    </row>
    <row r="266" spans="1:15" ht="12.75">
      <c r="A266">
        <v>52</v>
      </c>
      <c r="B266" s="70">
        <f t="shared" si="9"/>
        <v>978.6216729892235</v>
      </c>
      <c r="C266" s="70">
        <f>A266*Sheet1!D29</f>
        <v>624</v>
      </c>
      <c r="E266" s="70">
        <f t="shared" si="10"/>
        <v>354.62167298922355</v>
      </c>
      <c r="O266" s="70">
        <f>Sheet1!F65</f>
        <v>0.1311470684131744</v>
      </c>
    </row>
    <row r="267" spans="1:15" ht="12.75">
      <c r="A267">
        <v>53</v>
      </c>
      <c r="B267" s="70">
        <f t="shared" si="9"/>
        <v>1004.3921151726069</v>
      </c>
      <c r="C267" s="70">
        <f>A267*Sheet1!D29</f>
        <v>636</v>
      </c>
      <c r="E267" s="70">
        <f t="shared" si="10"/>
        <v>368.39211517260685</v>
      </c>
      <c r="O267" s="70">
        <f>Sheet1!F65</f>
        <v>0.1311470684131744</v>
      </c>
    </row>
    <row r="268" spans="1:15" ht="12.75">
      <c r="A268">
        <v>54</v>
      </c>
      <c r="B268" s="70">
        <f t="shared" si="9"/>
        <v>1030.4248514928165</v>
      </c>
      <c r="C268" s="70">
        <f>A268*Sheet1!D29</f>
        <v>648</v>
      </c>
      <c r="E268" s="70">
        <f t="shared" si="10"/>
        <v>382.4248514928165</v>
      </c>
      <c r="O268" s="70">
        <f>Sheet1!F65</f>
        <v>0.1311470684131744</v>
      </c>
    </row>
    <row r="269" spans="1:15" ht="12.75">
      <c r="A269">
        <v>55</v>
      </c>
      <c r="B269" s="70">
        <f t="shared" si="9"/>
        <v>1056.7198819498526</v>
      </c>
      <c r="C269" s="70">
        <f>A269*Sheet1!D29</f>
        <v>660</v>
      </c>
      <c r="E269" s="70">
        <f t="shared" si="10"/>
        <v>396.71988194985255</v>
      </c>
      <c r="O269" s="70">
        <f>Sheet1!F65</f>
        <v>0.1311470684131744</v>
      </c>
    </row>
    <row r="270" spans="1:15" ht="12.75">
      <c r="A270">
        <v>56</v>
      </c>
      <c r="B270" s="70">
        <f t="shared" si="9"/>
        <v>1083.2772065437148</v>
      </c>
      <c r="C270" s="70">
        <f>A270*Sheet1!D29</f>
        <v>672</v>
      </c>
      <c r="E270" s="70">
        <f t="shared" si="10"/>
        <v>411.2772065437149</v>
      </c>
      <c r="O270" s="70">
        <f>Sheet1!F65</f>
        <v>0.1311470684131744</v>
      </c>
    </row>
    <row r="271" spans="1:15" ht="12.75">
      <c r="A271">
        <v>57</v>
      </c>
      <c r="B271" s="70">
        <f t="shared" si="9"/>
        <v>1110.0968252744037</v>
      </c>
      <c r="C271" s="70">
        <f>A271*Sheet1!D29</f>
        <v>684</v>
      </c>
      <c r="E271" s="70">
        <f t="shared" si="10"/>
        <v>426.0968252744036</v>
      </c>
      <c r="O271" s="70">
        <f>Sheet1!F65</f>
        <v>0.1311470684131744</v>
      </c>
    </row>
    <row r="272" spans="1:15" ht="12.75">
      <c r="A272">
        <v>58</v>
      </c>
      <c r="B272" s="70">
        <f t="shared" si="9"/>
        <v>1137.1787381419185</v>
      </c>
      <c r="C272" s="70">
        <f>A272*Sheet1!D29</f>
        <v>696</v>
      </c>
      <c r="E272" s="70">
        <f t="shared" si="10"/>
        <v>441.17873814191864</v>
      </c>
      <c r="O272" s="70">
        <f>Sheet1!F65</f>
        <v>0.1311470684131744</v>
      </c>
    </row>
    <row r="273" spans="1:15" ht="12.75">
      <c r="A273">
        <v>59</v>
      </c>
      <c r="B273" s="70">
        <f t="shared" si="9"/>
        <v>1164.52294514626</v>
      </c>
      <c r="C273" s="70">
        <f>A273*Sheet1!D29</f>
        <v>708</v>
      </c>
      <c r="E273" s="70">
        <f t="shared" si="10"/>
        <v>456.52294514626004</v>
      </c>
      <c r="O273" s="70">
        <f>Sheet1!F65</f>
        <v>0.1311470684131744</v>
      </c>
    </row>
    <row r="274" spans="1:15" ht="12.75">
      <c r="A274">
        <v>60</v>
      </c>
      <c r="B274" s="70">
        <f t="shared" si="9"/>
        <v>1192.1294462874278</v>
      </c>
      <c r="C274" s="70">
        <f>A274*Sheet1!D29</f>
        <v>720</v>
      </c>
      <c r="E274" s="70">
        <f t="shared" si="10"/>
        <v>472.1294462874278</v>
      </c>
      <c r="O274" s="70">
        <f>Sheet1!F65</f>
        <v>0.1311470684131744</v>
      </c>
    </row>
    <row r="275" spans="1:15" ht="12.75">
      <c r="A275">
        <v>61</v>
      </c>
      <c r="B275" s="70">
        <f t="shared" si="9"/>
        <v>1219.998241565422</v>
      </c>
      <c r="C275" s="70">
        <f>A275*Sheet1!D29</f>
        <v>732</v>
      </c>
      <c r="E275" s="70">
        <f t="shared" si="10"/>
        <v>487.9982415654219</v>
      </c>
      <c r="O275" s="70">
        <f>Sheet1!F65</f>
        <v>0.1311470684131744</v>
      </c>
    </row>
    <row r="276" spans="1:15" ht="12.75">
      <c r="A276">
        <v>62</v>
      </c>
      <c r="B276" s="70">
        <f t="shared" si="9"/>
        <v>1248.1293309802422</v>
      </c>
      <c r="C276" s="70">
        <f>A276*Sheet1!D29</f>
        <v>744</v>
      </c>
      <c r="E276" s="70">
        <f t="shared" si="10"/>
        <v>504.12933098024234</v>
      </c>
      <c r="O276" s="70">
        <f>Sheet1!F65</f>
        <v>0.1311470684131744</v>
      </c>
    </row>
    <row r="277" spans="1:15" ht="12.75">
      <c r="A277">
        <v>63</v>
      </c>
      <c r="B277" s="70">
        <f t="shared" si="9"/>
        <v>1276.522714531889</v>
      </c>
      <c r="C277" s="70">
        <f>A277*Sheet1!D29</f>
        <v>756</v>
      </c>
      <c r="E277" s="70">
        <f t="shared" si="10"/>
        <v>520.5227145318892</v>
      </c>
      <c r="O277" s="70">
        <f>Sheet1!F65</f>
        <v>0.1311470684131744</v>
      </c>
    </row>
    <row r="278" spans="1:15" ht="12.75">
      <c r="A278">
        <v>64</v>
      </c>
      <c r="B278" s="70">
        <f t="shared" si="9"/>
        <v>1305.1783922203622</v>
      </c>
      <c r="C278" s="70">
        <f>A278*Sheet1!D29</f>
        <v>768</v>
      </c>
      <c r="E278" s="70">
        <f t="shared" si="10"/>
        <v>537.1783922203623</v>
      </c>
      <c r="O278" s="70">
        <f>Sheet1!F65</f>
        <v>0.1311470684131744</v>
      </c>
    </row>
    <row r="279" spans="1:15" ht="12.75">
      <c r="A279">
        <v>65</v>
      </c>
      <c r="B279" s="70">
        <f t="shared" si="9"/>
        <v>1334.0963640456616</v>
      </c>
      <c r="C279" s="70">
        <f>A279*Sheet1!D29</f>
        <v>780</v>
      </c>
      <c r="E279" s="70">
        <f t="shared" si="10"/>
        <v>554.0963640456617</v>
      </c>
      <c r="O279" s="70">
        <f>Sheet1!F65</f>
        <v>0.1311470684131744</v>
      </c>
    </row>
    <row r="280" spans="1:15" ht="12.75">
      <c r="A280">
        <v>66</v>
      </c>
      <c r="B280" s="70">
        <f t="shared" si="9"/>
        <v>1363.2766300077876</v>
      </c>
      <c r="C280" s="70">
        <f>A280*Sheet1!D29</f>
        <v>792</v>
      </c>
      <c r="E280" s="70">
        <f t="shared" si="10"/>
        <v>571.2766300077876</v>
      </c>
      <c r="O280" s="70">
        <f>Sheet1!F65</f>
        <v>0.1311470684131744</v>
      </c>
    </row>
    <row r="281" spans="1:15" ht="12.75">
      <c r="A281">
        <v>67</v>
      </c>
      <c r="B281" s="70">
        <f t="shared" si="9"/>
        <v>1392.71919010674</v>
      </c>
      <c r="C281" s="70">
        <f>A281*Sheet1!D29</f>
        <v>804</v>
      </c>
      <c r="E281" s="70">
        <f t="shared" si="10"/>
        <v>588.7191901067398</v>
      </c>
      <c r="O281" s="70">
        <f>Sheet1!F65</f>
        <v>0.1311470684131744</v>
      </c>
    </row>
    <row r="282" spans="1:15" ht="12.75">
      <c r="A282">
        <v>68</v>
      </c>
      <c r="B282" s="70">
        <f t="shared" si="9"/>
        <v>1422.4240443425183</v>
      </c>
      <c r="C282" s="70">
        <f>A282*Sheet1!D29</f>
        <v>816</v>
      </c>
      <c r="E282" s="70">
        <f t="shared" si="10"/>
        <v>606.4240443425184</v>
      </c>
      <c r="O282" s="70">
        <f>Sheet1!F65</f>
        <v>0.1311470684131744</v>
      </c>
    </row>
    <row r="283" spans="1:15" ht="12.75">
      <c r="A283">
        <v>69</v>
      </c>
      <c r="B283" s="70">
        <f t="shared" si="9"/>
        <v>1452.3911927151232</v>
      </c>
      <c r="C283" s="70">
        <f>A283*Sheet1!D29</f>
        <v>828</v>
      </c>
      <c r="E283" s="70">
        <f t="shared" si="10"/>
        <v>624.3911927151232</v>
      </c>
      <c r="O283" s="70">
        <f>Sheet1!F65</f>
        <v>0.1311470684131744</v>
      </c>
    </row>
    <row r="284" spans="1:15" ht="12.75">
      <c r="A284">
        <v>70</v>
      </c>
      <c r="B284" s="70">
        <f t="shared" si="9"/>
        <v>1482.6206352245545</v>
      </c>
      <c r="C284" s="70">
        <f>A284*Sheet1!D29</f>
        <v>840</v>
      </c>
      <c r="E284" s="70">
        <f t="shared" si="10"/>
        <v>642.6206352245545</v>
      </c>
      <c r="O284" s="70">
        <f>Sheet1!F65</f>
        <v>0.1311470684131744</v>
      </c>
    </row>
    <row r="285" spans="1:15" ht="12.75">
      <c r="A285">
        <v>71</v>
      </c>
      <c r="B285" s="70">
        <f t="shared" si="9"/>
        <v>1513.1123718708122</v>
      </c>
      <c r="C285" s="70">
        <f>A285*Sheet1!D29</f>
        <v>852</v>
      </c>
      <c r="E285" s="70">
        <f t="shared" si="10"/>
        <v>661.1123718708121</v>
      </c>
      <c r="O285" s="70">
        <f>Sheet1!F65</f>
        <v>0.1311470684131744</v>
      </c>
    </row>
    <row r="286" spans="1:15" ht="12.75">
      <c r="A286">
        <v>72</v>
      </c>
      <c r="B286" s="70">
        <f t="shared" si="9"/>
        <v>1543.8664026538959</v>
      </c>
      <c r="C286" s="70">
        <f>A286*Sheet1!D29</f>
        <v>864</v>
      </c>
      <c r="E286" s="70">
        <f t="shared" si="10"/>
        <v>679.866402653896</v>
      </c>
      <c r="O286" s="70">
        <f>Sheet1!F65</f>
        <v>0.1311470684131744</v>
      </c>
    </row>
    <row r="287" spans="1:15" ht="12.75">
      <c r="A287">
        <v>73</v>
      </c>
      <c r="B287" s="70">
        <f t="shared" si="9"/>
        <v>1574.8827275738063</v>
      </c>
      <c r="C287" s="70">
        <f>A287*Sheet1!D29</f>
        <v>876</v>
      </c>
      <c r="E287" s="70">
        <f t="shared" si="10"/>
        <v>698.8827275738063</v>
      </c>
      <c r="O287" s="70">
        <f>Sheet1!F65</f>
        <v>0.1311470684131744</v>
      </c>
    </row>
    <row r="288" spans="1:15" ht="12.75">
      <c r="A288">
        <v>74</v>
      </c>
      <c r="B288" s="70">
        <f t="shared" si="9"/>
        <v>1606.161346630543</v>
      </c>
      <c r="C288" s="70">
        <f>A288*Sheet1!D29</f>
        <v>888</v>
      </c>
      <c r="E288" s="70">
        <f t="shared" si="10"/>
        <v>718.161346630543</v>
      </c>
      <c r="O288" s="70">
        <f>Sheet1!F65</f>
        <v>0.1311470684131744</v>
      </c>
    </row>
    <row r="289" spans="1:15" ht="12.75">
      <c r="A289">
        <v>75</v>
      </c>
      <c r="B289" s="70">
        <f t="shared" si="9"/>
        <v>1637.702259824106</v>
      </c>
      <c r="C289" s="70">
        <f>A289*Sheet1!D29</f>
        <v>900</v>
      </c>
      <c r="E289" s="70">
        <f t="shared" si="10"/>
        <v>737.7022598241059</v>
      </c>
      <c r="O289" s="70">
        <f>Sheet1!F65</f>
        <v>0.1311470684131744</v>
      </c>
    </row>
    <row r="290" spans="1:15" ht="12.75">
      <c r="A290">
        <v>76</v>
      </c>
      <c r="B290" s="70">
        <f t="shared" si="9"/>
        <v>1669.5054671544954</v>
      </c>
      <c r="C290" s="70">
        <f>A290*Sheet1!D29</f>
        <v>912</v>
      </c>
      <c r="E290" s="70">
        <f t="shared" si="10"/>
        <v>757.5054671544952</v>
      </c>
      <c r="O290" s="70">
        <f>Sheet1!F65</f>
        <v>0.1311470684131744</v>
      </c>
    </row>
    <row r="291" spans="1:15" ht="12.75">
      <c r="A291">
        <v>77</v>
      </c>
      <c r="B291" s="70">
        <f t="shared" si="9"/>
        <v>1701.570968621711</v>
      </c>
      <c r="C291" s="70">
        <f>A291*Sheet1!D29</f>
        <v>924</v>
      </c>
      <c r="E291" s="70">
        <f t="shared" si="10"/>
        <v>777.5709686217109</v>
      </c>
      <c r="O291" s="70">
        <f>Sheet1!F65</f>
        <v>0.1311470684131744</v>
      </c>
    </row>
    <row r="292" spans="1:15" ht="12.75">
      <c r="A292">
        <v>78</v>
      </c>
      <c r="B292" s="70">
        <f t="shared" si="9"/>
        <v>1733.898764225753</v>
      </c>
      <c r="C292" s="70">
        <f>A292*Sheet1!D29</f>
        <v>936</v>
      </c>
      <c r="E292" s="70">
        <f t="shared" si="10"/>
        <v>797.898764225753</v>
      </c>
      <c r="O292" s="70">
        <f>Sheet1!F65</f>
        <v>0.1311470684131744</v>
      </c>
    </row>
    <row r="293" spans="1:15" ht="12.75">
      <c r="A293">
        <v>79</v>
      </c>
      <c r="B293" s="70">
        <f t="shared" si="9"/>
        <v>1766.4888539666213</v>
      </c>
      <c r="C293" s="70">
        <f>A293*Sheet1!D29</f>
        <v>948</v>
      </c>
      <c r="E293" s="70">
        <f t="shared" si="10"/>
        <v>818.4888539666214</v>
      </c>
      <c r="O293" s="70">
        <f>Sheet1!F65</f>
        <v>0.1311470684131744</v>
      </c>
    </row>
    <row r="294" spans="1:15" ht="12.75">
      <c r="A294">
        <v>80</v>
      </c>
      <c r="B294" s="70">
        <f t="shared" si="9"/>
        <v>1799.341237844316</v>
      </c>
      <c r="C294" s="70">
        <f>A294*Sheet1!D29</f>
        <v>960</v>
      </c>
      <c r="E294" s="70">
        <f t="shared" si="10"/>
        <v>839.3412378443161</v>
      </c>
      <c r="O294" s="70">
        <f>Sheet1!F65</f>
        <v>0.1311470684131744</v>
      </c>
    </row>
    <row r="295" spans="1:15" ht="12.75">
      <c r="A295">
        <v>81</v>
      </c>
      <c r="B295" s="70">
        <f t="shared" si="9"/>
        <v>1832.4559158588372</v>
      </c>
      <c r="C295" s="70">
        <f>A295*Sheet1!D29</f>
        <v>972</v>
      </c>
      <c r="E295" s="70">
        <f t="shared" si="10"/>
        <v>860.4559158588372</v>
      </c>
      <c r="O295" s="70">
        <f>Sheet1!F65</f>
        <v>0.1311470684131744</v>
      </c>
    </row>
    <row r="296" spans="1:15" ht="12.75">
      <c r="A296">
        <v>82</v>
      </c>
      <c r="B296" s="70">
        <f t="shared" si="9"/>
        <v>1865.8328880101844</v>
      </c>
      <c r="C296" s="70">
        <f>A296*Sheet1!D29</f>
        <v>984</v>
      </c>
      <c r="E296" s="70">
        <f t="shared" si="10"/>
        <v>881.8328880101845</v>
      </c>
      <c r="O296" s="70">
        <f>Sheet1!F65</f>
        <v>0.1311470684131744</v>
      </c>
    </row>
    <row r="297" spans="1:15" ht="12.75">
      <c r="A297">
        <v>83</v>
      </c>
      <c r="B297" s="70">
        <f t="shared" si="9"/>
        <v>1899.4721542983584</v>
      </c>
      <c r="C297" s="70">
        <f>A297*Sheet1!D29</f>
        <v>996</v>
      </c>
      <c r="E297" s="70">
        <f t="shared" si="10"/>
        <v>903.4721542983584</v>
      </c>
      <c r="O297" s="70">
        <f>Sheet1!F65</f>
        <v>0.1311470684131744</v>
      </c>
    </row>
    <row r="298" spans="1:15" ht="12.75">
      <c r="A298">
        <v>84</v>
      </c>
      <c r="B298" s="70">
        <f t="shared" si="9"/>
        <v>1933.3737147233585</v>
      </c>
      <c r="C298" s="70">
        <f>A298*Sheet1!D29</f>
        <v>1008</v>
      </c>
      <c r="E298" s="70">
        <f t="shared" si="10"/>
        <v>925.3737147233585</v>
      </c>
      <c r="O298" s="70">
        <f>Sheet1!F65</f>
        <v>0.1311470684131744</v>
      </c>
    </row>
    <row r="299" spans="1:15" ht="12.75">
      <c r="A299">
        <v>85</v>
      </c>
      <c r="B299" s="70">
        <f t="shared" si="9"/>
        <v>1967.5375692851849</v>
      </c>
      <c r="C299" s="70">
        <f>A299*Sheet1!D29</f>
        <v>1020</v>
      </c>
      <c r="E299" s="70">
        <f t="shared" si="10"/>
        <v>947.537569285185</v>
      </c>
      <c r="O299" s="70">
        <f>Sheet1!F65</f>
        <v>0.1311470684131744</v>
      </c>
    </row>
    <row r="300" spans="1:15" ht="12.75">
      <c r="A300">
        <v>86</v>
      </c>
      <c r="B300" s="70">
        <f t="shared" si="9"/>
        <v>2001.9637179838378</v>
      </c>
      <c r="C300" s="70">
        <f>A300*Sheet1!D29</f>
        <v>1032</v>
      </c>
      <c r="E300" s="70">
        <f t="shared" si="10"/>
        <v>969.9637179838378</v>
      </c>
      <c r="O300" s="70">
        <f>Sheet1!F65</f>
        <v>0.1311470684131744</v>
      </c>
    </row>
    <row r="301" spans="1:15" ht="12.75">
      <c r="A301">
        <v>87</v>
      </c>
      <c r="B301" s="70">
        <f t="shared" si="9"/>
        <v>2036.652160819317</v>
      </c>
      <c r="C301" s="70">
        <f>A301*Sheet1!D29</f>
        <v>1044</v>
      </c>
      <c r="E301" s="70">
        <f t="shared" si="10"/>
        <v>992.6521608193169</v>
      </c>
      <c r="O301" s="70">
        <f>Sheet1!F65</f>
        <v>0.1311470684131744</v>
      </c>
    </row>
    <row r="302" spans="1:15" ht="12.75">
      <c r="A302">
        <v>88</v>
      </c>
      <c r="B302" s="70">
        <f t="shared" si="9"/>
        <v>2071.6028977916226</v>
      </c>
      <c r="C302" s="70">
        <f>A302*Sheet1!D29</f>
        <v>1056</v>
      </c>
      <c r="E302" s="70">
        <f t="shared" si="10"/>
        <v>1015.6028977916225</v>
      </c>
      <c r="O302" s="70">
        <f>Sheet1!F65</f>
        <v>0.1311470684131744</v>
      </c>
    </row>
    <row r="303" spans="1:15" ht="12.75">
      <c r="A303">
        <v>89</v>
      </c>
      <c r="B303" s="70">
        <f t="shared" si="9"/>
        <v>2106.8159289007544</v>
      </c>
      <c r="C303" s="70">
        <f>A303*Sheet1!D29</f>
        <v>1068</v>
      </c>
      <c r="E303" s="70">
        <f t="shared" si="10"/>
        <v>1038.8159289007544</v>
      </c>
      <c r="O303" s="70">
        <f>Sheet1!F65</f>
        <v>0.1311470684131744</v>
      </c>
    </row>
    <row r="304" spans="1:15" ht="12.75">
      <c r="A304">
        <v>90</v>
      </c>
      <c r="B304" s="70">
        <f t="shared" si="9"/>
        <v>2142.2912541467126</v>
      </c>
      <c r="C304" s="70">
        <f>A304*Sheet1!D29</f>
        <v>1080</v>
      </c>
      <c r="E304" s="70">
        <f t="shared" si="10"/>
        <v>1062.2912541467126</v>
      </c>
      <c r="O304" s="70">
        <f>Sheet1!F65</f>
        <v>0.1311470684131744</v>
      </c>
    </row>
    <row r="305" spans="1:15" ht="12.75">
      <c r="A305">
        <v>91</v>
      </c>
      <c r="B305" s="70">
        <f t="shared" si="9"/>
        <v>2178.028873529497</v>
      </c>
      <c r="C305" s="70">
        <f>A305*Sheet1!D29</f>
        <v>1092</v>
      </c>
      <c r="E305" s="70">
        <f t="shared" si="10"/>
        <v>1086.028873529497</v>
      </c>
      <c r="O305" s="70">
        <f>Sheet1!F65</f>
        <v>0.1311470684131744</v>
      </c>
    </row>
    <row r="306" spans="1:15" ht="12.75">
      <c r="A306">
        <v>92</v>
      </c>
      <c r="B306" s="70">
        <f t="shared" si="9"/>
        <v>2214.0287870491084</v>
      </c>
      <c r="C306" s="70">
        <f>A306*Sheet1!D29</f>
        <v>1104</v>
      </c>
      <c r="E306" s="70">
        <f t="shared" si="10"/>
        <v>1110.0287870491081</v>
      </c>
      <c r="O306" s="70">
        <f>Sheet1!F65</f>
        <v>0.1311470684131744</v>
      </c>
    </row>
    <row r="307" spans="1:15" ht="12.75">
      <c r="A307">
        <v>93</v>
      </c>
      <c r="B307" s="70">
        <f t="shared" si="9"/>
        <v>2250.290994705545</v>
      </c>
      <c r="C307" s="70">
        <f>A307*Sheet1!D29</f>
        <v>1116</v>
      </c>
      <c r="E307" s="70">
        <f t="shared" si="10"/>
        <v>1134.2909947055452</v>
      </c>
      <c r="O307" s="70">
        <f>Sheet1!F65</f>
        <v>0.1311470684131744</v>
      </c>
    </row>
    <row r="308" spans="1:15" ht="12.75">
      <c r="A308">
        <v>94</v>
      </c>
      <c r="B308" s="70">
        <f t="shared" si="9"/>
        <v>2286.815496498809</v>
      </c>
      <c r="C308" s="70">
        <f>A308*Sheet1!D29</f>
        <v>1128</v>
      </c>
      <c r="E308" s="70">
        <f t="shared" si="10"/>
        <v>1158.815496498809</v>
      </c>
      <c r="O308" s="70">
        <f>Sheet1!F65</f>
        <v>0.1311470684131744</v>
      </c>
    </row>
    <row r="309" spans="1:15" ht="12.75">
      <c r="A309">
        <v>95</v>
      </c>
      <c r="B309" s="70">
        <f t="shared" si="9"/>
        <v>2323.602292428899</v>
      </c>
      <c r="C309" s="70">
        <f>A309*Sheet1!D29</f>
        <v>1140</v>
      </c>
      <c r="E309" s="70">
        <f t="shared" si="10"/>
        <v>1183.6022924288989</v>
      </c>
      <c r="O309" s="70">
        <f>Sheet1!F65</f>
        <v>0.1311470684131744</v>
      </c>
    </row>
    <row r="310" spans="1:15" ht="12.75">
      <c r="A310">
        <v>96</v>
      </c>
      <c r="B310" s="70">
        <f t="shared" si="9"/>
        <v>2360.651382495815</v>
      </c>
      <c r="C310" s="70">
        <f>A310*Sheet1!D29</f>
        <v>1152</v>
      </c>
      <c r="E310" s="70">
        <f t="shared" si="10"/>
        <v>1208.6513824958151</v>
      </c>
      <c r="O310" s="70">
        <f>Sheet1!F65</f>
        <v>0.1311470684131744</v>
      </c>
    </row>
    <row r="311" spans="1:15" ht="12.75">
      <c r="A311">
        <v>97</v>
      </c>
      <c r="B311" s="70">
        <f t="shared" si="9"/>
        <v>2397.9627666995575</v>
      </c>
      <c r="C311" s="70">
        <f>A311*Sheet1!D29</f>
        <v>1164</v>
      </c>
      <c r="E311" s="70">
        <f t="shared" si="10"/>
        <v>1233.9627666995577</v>
      </c>
      <c r="O311" s="70">
        <f>Sheet1!F65</f>
        <v>0.1311470684131744</v>
      </c>
    </row>
    <row r="312" spans="1:15" ht="12.75">
      <c r="A312">
        <v>98</v>
      </c>
      <c r="B312" s="70">
        <f t="shared" si="9"/>
        <v>2435.5364450401266</v>
      </c>
      <c r="C312" s="70">
        <f>A312*Sheet1!D29</f>
        <v>1176</v>
      </c>
      <c r="E312" s="70">
        <f t="shared" si="10"/>
        <v>1259.5364450401269</v>
      </c>
      <c r="O312" s="70">
        <f>Sheet1!F65</f>
        <v>0.1311470684131744</v>
      </c>
    </row>
    <row r="313" spans="1:15" ht="12.75">
      <c r="A313">
        <v>99</v>
      </c>
      <c r="B313" s="70">
        <f t="shared" si="9"/>
        <v>2473.372417517522</v>
      </c>
      <c r="C313" s="70">
        <f>A313*Sheet1!D29</f>
        <v>1188</v>
      </c>
      <c r="E313" s="70">
        <f t="shared" si="10"/>
        <v>1285.372417517522</v>
      </c>
      <c r="O313" s="70">
        <f>Sheet1!F65</f>
        <v>0.1311470684131744</v>
      </c>
    </row>
    <row r="314" spans="1:15" ht="12.75">
      <c r="A314">
        <v>100</v>
      </c>
      <c r="B314" s="70">
        <f t="shared" si="9"/>
        <v>2511.470684131744</v>
      </c>
      <c r="C314" s="70">
        <f>A314*Sheet1!D29</f>
        <v>1200</v>
      </c>
      <c r="E314" s="70">
        <f t="shared" si="10"/>
        <v>1311.4706841317438</v>
      </c>
      <c r="O314" s="70">
        <f>Sheet1!F65</f>
        <v>0.1311470684131744</v>
      </c>
    </row>
    <row r="315" spans="1:15" ht="12.75">
      <c r="A315">
        <v>105</v>
      </c>
      <c r="B315" s="70">
        <f t="shared" si="9"/>
        <v>2705.8964292552473</v>
      </c>
      <c r="C315" s="70">
        <f>A315*Sheet1!D29</f>
        <v>1260</v>
      </c>
      <c r="E315" s="70">
        <f t="shared" si="10"/>
        <v>1445.8964292552475</v>
      </c>
      <c r="O315" s="70">
        <f>Sheet1!F65</f>
        <v>0.1311470684131744</v>
      </c>
    </row>
    <row r="316" spans="1:15" ht="12.75">
      <c r="A316">
        <v>110</v>
      </c>
      <c r="B316" s="70">
        <f t="shared" si="9"/>
        <v>2906.8795277994104</v>
      </c>
      <c r="C316" s="70">
        <f>A316*Sheet1!D29</f>
        <v>1320</v>
      </c>
      <c r="E316" s="70">
        <f t="shared" si="10"/>
        <v>1586.8795277994102</v>
      </c>
      <c r="O316" s="70">
        <f>Sheet1!F65</f>
        <v>0.1311470684131744</v>
      </c>
    </row>
    <row r="317" spans="1:15" ht="12.75">
      <c r="A317">
        <v>115</v>
      </c>
      <c r="B317" s="70">
        <f t="shared" si="9"/>
        <v>3114.4199797642314</v>
      </c>
      <c r="C317" s="70">
        <f>A317*Sheet1!D29</f>
        <v>1380</v>
      </c>
      <c r="E317" s="70">
        <f t="shared" si="10"/>
        <v>1734.4199797642314</v>
      </c>
      <c r="O317" s="70">
        <f>Sheet1!F65</f>
        <v>0.1311470684131744</v>
      </c>
    </row>
    <row r="318" spans="1:15" ht="12.75">
      <c r="A318">
        <v>120</v>
      </c>
      <c r="B318" s="70">
        <f t="shared" si="9"/>
        <v>3328.517785149711</v>
      </c>
      <c r="C318" s="70">
        <f>A318*Sheet1!D29</f>
        <v>1440</v>
      </c>
      <c r="E318" s="70">
        <f t="shared" si="10"/>
        <v>1888.5177851497112</v>
      </c>
      <c r="O318" s="70">
        <f>Sheet1!F65</f>
        <v>0.1311470684131744</v>
      </c>
    </row>
    <row r="319" spans="1:15" ht="12.75">
      <c r="A319">
        <v>125</v>
      </c>
      <c r="B319" s="70">
        <f t="shared" si="9"/>
        <v>3549.17294395585</v>
      </c>
      <c r="C319" s="70">
        <f>A319*Sheet1!D29</f>
        <v>1500</v>
      </c>
      <c r="E319" s="70">
        <f t="shared" si="10"/>
        <v>2049.17294395585</v>
      </c>
      <c r="O319" s="70">
        <f>Sheet1!F65</f>
        <v>0.1311470684131744</v>
      </c>
    </row>
    <row r="320" spans="1:15" ht="12.75">
      <c r="A320">
        <v>130</v>
      </c>
      <c r="B320" s="70">
        <f t="shared" si="9"/>
        <v>3776.385456182647</v>
      </c>
      <c r="C320" s="70">
        <f>A320*Sheet1!D29</f>
        <v>1560</v>
      </c>
      <c r="E320" s="70">
        <f t="shared" si="10"/>
        <v>2216.385456182647</v>
      </c>
      <c r="O320" s="70">
        <f>Sheet1!F65</f>
        <v>0.1311470684131744</v>
      </c>
    </row>
    <row r="321" spans="1:15" ht="12.75">
      <c r="A321">
        <v>135</v>
      </c>
      <c r="B321" s="70">
        <f t="shared" si="9"/>
        <v>4010.1553218301033</v>
      </c>
      <c r="C321" s="70">
        <f>A321*Sheet1!D29</f>
        <v>1620</v>
      </c>
      <c r="E321" s="70">
        <f t="shared" si="10"/>
        <v>2390.1553218301033</v>
      </c>
      <c r="O321" s="70">
        <f>Sheet1!F65</f>
        <v>0.1311470684131744</v>
      </c>
    </row>
    <row r="322" spans="1:15" ht="12.75">
      <c r="A322">
        <v>140</v>
      </c>
      <c r="B322" s="70">
        <f t="shared" si="9"/>
        <v>4250.482540898218</v>
      </c>
      <c r="C322" s="70">
        <f>A322*Sheet1!D29</f>
        <v>1680</v>
      </c>
      <c r="E322" s="70">
        <f t="shared" si="10"/>
        <v>2570.482540898218</v>
      </c>
      <c r="O322" s="70">
        <f>Sheet1!F65</f>
        <v>0.1311470684131744</v>
      </c>
    </row>
    <row r="323" spans="1:15" ht="12.75">
      <c r="A323">
        <v>145</v>
      </c>
      <c r="B323" s="70">
        <f t="shared" si="9"/>
        <v>4497.367113386992</v>
      </c>
      <c r="C323" s="70">
        <f>A323*Sheet1!D29</f>
        <v>1740</v>
      </c>
      <c r="E323" s="70">
        <f t="shared" si="10"/>
        <v>2757.3671133869916</v>
      </c>
      <c r="O323" s="70">
        <f>Sheet1!F65</f>
        <v>0.1311470684131744</v>
      </c>
    </row>
    <row r="324" spans="1:15" ht="12.75">
      <c r="A324">
        <v>150</v>
      </c>
      <c r="B324" s="70">
        <f t="shared" si="9"/>
        <v>4750.809039296424</v>
      </c>
      <c r="C324" s="70">
        <f>A324*Sheet1!D29</f>
        <v>1800</v>
      </c>
      <c r="E324" s="70">
        <f t="shared" si="10"/>
        <v>2950.8090392964236</v>
      </c>
      <c r="O324" s="70">
        <f>Sheet1!F65</f>
        <v>0.1311470684131744</v>
      </c>
    </row>
    <row r="325" spans="1:15" ht="12.75">
      <c r="A325">
        <v>155</v>
      </c>
      <c r="B325" s="70">
        <f aca="true" t="shared" si="11" ref="B325:B334">C325+E325</f>
        <v>5010.808318626515</v>
      </c>
      <c r="C325" s="70">
        <f>A325*Sheet1!D29</f>
        <v>1860</v>
      </c>
      <c r="E325" s="70">
        <f aca="true" t="shared" si="12" ref="E325:E334">(A325*A325)*O325</f>
        <v>3150.808318626515</v>
      </c>
      <c r="O325" s="70">
        <f>Sheet1!F65</f>
        <v>0.1311470684131744</v>
      </c>
    </row>
    <row r="326" spans="1:15" ht="12.75">
      <c r="A326">
        <v>160</v>
      </c>
      <c r="B326" s="70">
        <f t="shared" si="11"/>
        <v>5277.364951377264</v>
      </c>
      <c r="C326" s="70">
        <f>A326*Sheet1!D29</f>
        <v>1920</v>
      </c>
      <c r="E326" s="70">
        <f t="shared" si="12"/>
        <v>3357.3649513772643</v>
      </c>
      <c r="O326" s="70">
        <f>Sheet1!F65</f>
        <v>0.1311470684131744</v>
      </c>
    </row>
    <row r="327" spans="1:15" ht="12.75">
      <c r="A327">
        <v>165</v>
      </c>
      <c r="B327" s="70">
        <f t="shared" si="11"/>
        <v>5550.478937548673</v>
      </c>
      <c r="C327" s="70">
        <f>A327*Sheet1!D29</f>
        <v>1980</v>
      </c>
      <c r="E327" s="70">
        <f t="shared" si="12"/>
        <v>3570.4789375486725</v>
      </c>
      <c r="O327" s="70">
        <f>Sheet1!F65</f>
        <v>0.1311470684131744</v>
      </c>
    </row>
    <row r="328" spans="1:15" ht="12.75">
      <c r="A328">
        <v>170</v>
      </c>
      <c r="B328" s="70">
        <f t="shared" si="11"/>
        <v>5830.1502771407395</v>
      </c>
      <c r="C328" s="70">
        <f>A328*Sheet1!D29</f>
        <v>2040</v>
      </c>
      <c r="E328" s="70">
        <f t="shared" si="12"/>
        <v>3790.15027714074</v>
      </c>
      <c r="O328" s="70">
        <f>Sheet1!F65</f>
        <v>0.1311470684131744</v>
      </c>
    </row>
    <row r="329" spans="1:15" ht="12.75">
      <c r="A329">
        <v>175</v>
      </c>
      <c r="B329" s="70">
        <f t="shared" si="11"/>
        <v>6116.378970153466</v>
      </c>
      <c r="C329" s="70">
        <f>A329*Sheet1!D29</f>
        <v>2100</v>
      </c>
      <c r="E329" s="70">
        <f t="shared" si="12"/>
        <v>4016.3789701534656</v>
      </c>
      <c r="O329" s="70">
        <f>Sheet1!F65</f>
        <v>0.1311470684131744</v>
      </c>
    </row>
    <row r="330" spans="1:15" ht="12.75">
      <c r="A330">
        <v>180</v>
      </c>
      <c r="B330" s="70">
        <f t="shared" si="11"/>
        <v>6409.1650165868505</v>
      </c>
      <c r="C330" s="70">
        <f>A330*Sheet1!D29</f>
        <v>2160</v>
      </c>
      <c r="E330" s="70">
        <f t="shared" si="12"/>
        <v>4249.1650165868505</v>
      </c>
      <c r="O330" s="70">
        <f>Sheet1!F65</f>
        <v>0.1311470684131744</v>
      </c>
    </row>
    <row r="331" spans="1:15" ht="12.75">
      <c r="A331">
        <v>185</v>
      </c>
      <c r="B331" s="70">
        <f t="shared" si="11"/>
        <v>6708.508416440894</v>
      </c>
      <c r="C331" s="70">
        <f>A331*Sheet1!D29</f>
        <v>2220</v>
      </c>
      <c r="E331" s="70">
        <f t="shared" si="12"/>
        <v>4488.508416440894</v>
      </c>
      <c r="O331" s="70">
        <f>Sheet1!F65</f>
        <v>0.1311470684131744</v>
      </c>
    </row>
    <row r="332" spans="1:15" ht="12.75">
      <c r="A332">
        <v>190</v>
      </c>
      <c r="B332" s="70">
        <f t="shared" si="11"/>
        <v>7014.409169715595</v>
      </c>
      <c r="C332" s="70">
        <f>A332*Sheet1!D29</f>
        <v>2280</v>
      </c>
      <c r="E332" s="70">
        <f t="shared" si="12"/>
        <v>4734.409169715595</v>
      </c>
      <c r="O332" s="70">
        <f>Sheet1!F65</f>
        <v>0.1311470684131744</v>
      </c>
    </row>
    <row r="333" spans="1:15" ht="12.75">
      <c r="A333">
        <v>195</v>
      </c>
      <c r="B333" s="70">
        <f t="shared" si="11"/>
        <v>7326.867276410956</v>
      </c>
      <c r="C333" s="70">
        <f>A333*Sheet1!D29</f>
        <v>2340</v>
      </c>
      <c r="E333" s="70">
        <f t="shared" si="12"/>
        <v>4986.867276410956</v>
      </c>
      <c r="O333" s="70">
        <f>Sheet1!F65</f>
        <v>0.1311470684131744</v>
      </c>
    </row>
    <row r="334" spans="1:15" ht="12.75">
      <c r="A334">
        <v>200</v>
      </c>
      <c r="B334" s="70">
        <f t="shared" si="11"/>
        <v>7645.882736526975</v>
      </c>
      <c r="C334" s="70">
        <f>A334*Sheet1!D29</f>
        <v>2400</v>
      </c>
      <c r="E334" s="70">
        <f t="shared" si="12"/>
        <v>5245.882736526975</v>
      </c>
      <c r="O334" s="70">
        <f>Sheet1!F65</f>
        <v>0.1311470684131744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1.2004371568947108</v>
      </c>
      <c r="C5" s="70">
        <f>A5*Sheet1!D29</f>
        <v>1.2000000000000002</v>
      </c>
      <c r="E5" s="70">
        <f aca="true" t="shared" si="1" ref="E5:E68">(A5*A5)*O5</f>
        <v>0.0004371568947105814</v>
      </c>
      <c r="I5" s="113"/>
      <c r="O5" s="113">
        <f>Sheet1!F67</f>
        <v>0.04371568947105813</v>
      </c>
      <c r="P5" s="113"/>
    </row>
    <row r="6" spans="1:15" ht="12.75">
      <c r="A6">
        <v>0.2</v>
      </c>
      <c r="B6" s="70">
        <f t="shared" si="0"/>
        <v>2.4017486275788427</v>
      </c>
      <c r="C6" s="70">
        <f>A6*Sheet1!D29</f>
        <v>2.4000000000000004</v>
      </c>
      <c r="E6" s="70">
        <f t="shared" si="1"/>
        <v>0.0017486275788423256</v>
      </c>
      <c r="I6" s="113"/>
      <c r="O6" s="113">
        <f>Sheet1!F67</f>
        <v>0.04371568947105813</v>
      </c>
    </row>
    <row r="7" spans="1:15" ht="12.75">
      <c r="A7">
        <v>0.3</v>
      </c>
      <c r="B7" s="70">
        <f t="shared" si="0"/>
        <v>3.603934412052395</v>
      </c>
      <c r="C7" s="70">
        <f>A7*Sheet1!D29</f>
        <v>3.5999999999999996</v>
      </c>
      <c r="E7" s="70">
        <f t="shared" si="1"/>
        <v>0.003934412052395231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0.84</v>
      </c>
      <c r="L7" s="70">
        <f aca="true" t="shared" si="2" ref="L7:L27">J7-K7</f>
        <v>6.359999999999999</v>
      </c>
      <c r="O7" s="113">
        <f>Sheet1!F67</f>
        <v>0.04371568947105813</v>
      </c>
    </row>
    <row r="8" spans="1:15" ht="12.75">
      <c r="A8">
        <v>0.4</v>
      </c>
      <c r="B8" s="70">
        <f t="shared" si="0"/>
        <v>4.80699451031537</v>
      </c>
      <c r="C8" s="70">
        <f>A8*Sheet1!D29</f>
        <v>4.800000000000001</v>
      </c>
      <c r="E8" s="70">
        <f t="shared" si="1"/>
        <v>0.0069945103153693025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14.399999999999999</v>
      </c>
      <c r="K8" s="70">
        <f>J8/Sheet1!D29*Sheet1!D75</f>
        <v>1.68</v>
      </c>
      <c r="L8" s="70">
        <f t="shared" si="2"/>
        <v>12.719999999999999</v>
      </c>
      <c r="O8" s="113">
        <f>Sheet1!F67</f>
        <v>0.04371568947105813</v>
      </c>
    </row>
    <row r="9" spans="1:15" ht="12.75">
      <c r="A9">
        <v>0.5</v>
      </c>
      <c r="B9" s="70">
        <f t="shared" si="0"/>
        <v>6.010928922367764</v>
      </c>
      <c r="C9" s="70">
        <f>A9*Sheet1!D29</f>
        <v>6</v>
      </c>
      <c r="E9" s="70">
        <f t="shared" si="1"/>
        <v>0.010928922367764533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25.200000000000003</v>
      </c>
      <c r="K9" s="70">
        <f>J9/Sheet1!D29*Sheet1!D75</f>
        <v>2.94</v>
      </c>
      <c r="L9" s="70">
        <f t="shared" si="2"/>
        <v>22.26</v>
      </c>
      <c r="O9" s="113">
        <f>Sheet1!F67</f>
        <v>0.04371568947105813</v>
      </c>
    </row>
    <row r="10" spans="1:15" ht="12.75">
      <c r="A10">
        <v>0.6</v>
      </c>
      <c r="B10" s="70">
        <f t="shared" si="0"/>
        <v>7.21573764820958</v>
      </c>
      <c r="C10" s="70">
        <f>A10*Sheet1!D29</f>
        <v>7.199999999999999</v>
      </c>
      <c r="E10" s="70">
        <f t="shared" si="1"/>
        <v>0.015737648209580925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40.8</v>
      </c>
      <c r="K10" s="70">
        <f>J10/Sheet1!D29*Sheet1!D75</f>
        <v>4.76</v>
      </c>
      <c r="L10" s="70">
        <f t="shared" si="2"/>
        <v>36.04</v>
      </c>
      <c r="O10" s="113">
        <f>Sheet1!F67</f>
        <v>0.04371568947105813</v>
      </c>
    </row>
    <row r="11" spans="1:15" ht="12.75">
      <c r="A11">
        <v>0.7</v>
      </c>
      <c r="B11" s="70">
        <f t="shared" si="0"/>
        <v>8.421420687840817</v>
      </c>
      <c r="C11" s="70">
        <f>A11*Sheet1!D29</f>
        <v>8.399999999999999</v>
      </c>
      <c r="E11" s="70">
        <f t="shared" si="1"/>
        <v>0.02142068784081848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60</v>
      </c>
      <c r="K11" s="70">
        <f>J11/Sheet1!D29*Sheet1!D75</f>
        <v>7</v>
      </c>
      <c r="L11" s="70">
        <f t="shared" si="2"/>
        <v>53</v>
      </c>
      <c r="O11" s="113">
        <f>Sheet1!F67</f>
        <v>0.04371568947105813</v>
      </c>
    </row>
    <row r="12" spans="1:15" ht="12.75">
      <c r="A12">
        <v>0.8</v>
      </c>
      <c r="B12" s="70">
        <f t="shared" si="0"/>
        <v>9.627978041261478</v>
      </c>
      <c r="C12" s="70">
        <f>A12*Sheet1!D29</f>
        <v>9.600000000000001</v>
      </c>
      <c r="E12" s="70">
        <f t="shared" si="1"/>
        <v>0.02797804126147721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86.4</v>
      </c>
      <c r="K12" s="70">
        <f>J12/Sheet1!D29*Sheet1!D75</f>
        <v>10.08</v>
      </c>
      <c r="L12" s="70">
        <f t="shared" si="2"/>
        <v>76.32000000000001</v>
      </c>
      <c r="O12" s="113">
        <f>Sheet1!F67</f>
        <v>0.04371568947105813</v>
      </c>
    </row>
    <row r="13" spans="1:15" ht="12.75">
      <c r="A13">
        <v>0.9</v>
      </c>
      <c r="B13" s="70">
        <f t="shared" si="0"/>
        <v>10.835409708471557</v>
      </c>
      <c r="C13" s="70">
        <f>A13*Sheet1!D29</f>
        <v>10.8</v>
      </c>
      <c r="E13" s="70">
        <f t="shared" si="1"/>
        <v>0.03540970847155709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116.39999999999999</v>
      </c>
      <c r="K13" s="70">
        <f>J13/Sheet1!D29*Sheet1!D75</f>
        <v>13.579999999999998</v>
      </c>
      <c r="L13" s="70">
        <f t="shared" si="2"/>
        <v>102.82</v>
      </c>
      <c r="O13" s="113">
        <f>Sheet1!F67</f>
        <v>0.04371568947105813</v>
      </c>
    </row>
    <row r="14" spans="1:15" ht="12.75">
      <c r="A14">
        <v>1</v>
      </c>
      <c r="B14" s="70">
        <f t="shared" si="0"/>
        <v>12.043715689471059</v>
      </c>
      <c r="C14" s="70">
        <f>A14*Sheet1!D29</f>
        <v>12</v>
      </c>
      <c r="E14" s="70">
        <f t="shared" si="1"/>
        <v>0.04371568947105813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153.60000000000002</v>
      </c>
      <c r="K14" s="70">
        <f>J14/Sheet1!D29*Sheet1!D75</f>
        <v>17.92</v>
      </c>
      <c r="L14" s="70">
        <f t="shared" si="2"/>
        <v>135.68</v>
      </c>
      <c r="O14" s="113">
        <f>Sheet1!F67</f>
        <v>0.04371568947105813</v>
      </c>
    </row>
    <row r="15" spans="1:15" ht="12.75">
      <c r="A15">
        <v>1.1</v>
      </c>
      <c r="B15" s="70">
        <f t="shared" si="0"/>
        <v>13.25289598425998</v>
      </c>
      <c r="C15" s="70">
        <f>A15*Sheet1!D29</f>
        <v>13.200000000000001</v>
      </c>
      <c r="E15" s="70">
        <f t="shared" si="1"/>
        <v>0.05289598425998035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198</v>
      </c>
      <c r="K15" s="70">
        <f>J15/Sheet1!D29*Sheet1!D75</f>
        <v>23.099999999999998</v>
      </c>
      <c r="L15" s="70">
        <f t="shared" si="2"/>
        <v>174.9</v>
      </c>
      <c r="O15" s="113">
        <f>Sheet1!F67</f>
        <v>0.04371568947105813</v>
      </c>
    </row>
    <row r="16" spans="1:15" ht="12.75">
      <c r="A16">
        <v>1.2</v>
      </c>
      <c r="B16" s="70">
        <f t="shared" si="0"/>
        <v>14.462950592838322</v>
      </c>
      <c r="C16" s="70">
        <f>A16*Sheet1!D29</f>
        <v>14.399999999999999</v>
      </c>
      <c r="E16" s="70">
        <f t="shared" si="1"/>
        <v>0.0629505928383237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246</v>
      </c>
      <c r="K16" s="70">
        <f>J16/Sheet1!D29*Sheet1!D75</f>
        <v>28.7</v>
      </c>
      <c r="L16" s="70">
        <f t="shared" si="2"/>
        <v>217.3</v>
      </c>
      <c r="O16" s="113">
        <f>Sheet1!F67</f>
        <v>0.04371568947105813</v>
      </c>
    </row>
    <row r="17" spans="1:15" ht="12.75">
      <c r="A17">
        <v>1.3</v>
      </c>
      <c r="B17" s="70">
        <f t="shared" si="0"/>
        <v>15.673879515206089</v>
      </c>
      <c r="C17" s="70">
        <f>A17*Sheet1!D29</f>
        <v>15.600000000000001</v>
      </c>
      <c r="E17" s="70">
        <f t="shared" si="1"/>
        <v>0.07387951520608825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300</v>
      </c>
      <c r="K17" s="70">
        <f>J17/Sheet1!D29*Sheet1!D75</f>
        <v>35</v>
      </c>
      <c r="L17" s="70">
        <f t="shared" si="2"/>
        <v>265</v>
      </c>
      <c r="O17" s="113">
        <f>Sheet1!F67</f>
        <v>0.04371568947105813</v>
      </c>
    </row>
    <row r="18" spans="1:15" ht="12.75">
      <c r="A18">
        <v>1.4</v>
      </c>
      <c r="B18" s="70">
        <f t="shared" si="0"/>
        <v>16.88568275136327</v>
      </c>
      <c r="C18" s="70">
        <f>A18*Sheet1!D29</f>
        <v>16.799999999999997</v>
      </c>
      <c r="E18" s="70">
        <f t="shared" si="1"/>
        <v>0.08568275136327393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366</v>
      </c>
      <c r="K18" s="70">
        <f>J18/Sheet1!D29*Sheet1!D75</f>
        <v>42.699999999999996</v>
      </c>
      <c r="L18" s="70">
        <f t="shared" si="2"/>
        <v>323.3</v>
      </c>
      <c r="O18" s="113">
        <f>Sheet1!F67</f>
        <v>0.04371568947105813</v>
      </c>
    </row>
    <row r="19" spans="1:15" ht="12.75">
      <c r="A19">
        <v>1.5</v>
      </c>
      <c r="B19" s="70">
        <f t="shared" si="0"/>
        <v>18.09836030130988</v>
      </c>
      <c r="C19" s="70">
        <f>A19*Sheet1!D29</f>
        <v>18</v>
      </c>
      <c r="E19" s="70">
        <f t="shared" si="1"/>
        <v>0.0983603013098808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438</v>
      </c>
      <c r="K19" s="70">
        <f>J19/Sheet1!D29*Sheet1!D75</f>
        <v>51.099999999999994</v>
      </c>
      <c r="L19" s="70">
        <f t="shared" si="2"/>
        <v>386.9</v>
      </c>
      <c r="O19" s="113">
        <f>Sheet1!F67</f>
        <v>0.04371568947105813</v>
      </c>
    </row>
    <row r="20" spans="1:15" ht="12.75">
      <c r="A20">
        <v>1.6</v>
      </c>
      <c r="B20" s="70">
        <f t="shared" si="0"/>
        <v>19.31191216504591</v>
      </c>
      <c r="C20" s="70">
        <f>A20*Sheet1!D29</f>
        <v>19.200000000000003</v>
      </c>
      <c r="E20" s="70">
        <f t="shared" si="1"/>
        <v>0.11191216504590884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516</v>
      </c>
      <c r="K20" s="70">
        <f>J20/Sheet1!D29*Sheet1!D75</f>
        <v>60.199999999999996</v>
      </c>
      <c r="L20" s="70">
        <f t="shared" si="2"/>
        <v>455.8</v>
      </c>
      <c r="O20" s="113">
        <f>Sheet1!F67</f>
        <v>0.04371568947105813</v>
      </c>
    </row>
    <row r="21" spans="1:15" ht="12.75">
      <c r="A21">
        <v>1.7</v>
      </c>
      <c r="B21" s="70">
        <f t="shared" si="0"/>
        <v>20.526338342571357</v>
      </c>
      <c r="C21" s="70">
        <f>A21*Sheet1!D29</f>
        <v>20.4</v>
      </c>
      <c r="E21" s="70">
        <f t="shared" si="1"/>
        <v>0.12633834257135798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600</v>
      </c>
      <c r="K21" s="70">
        <f>J21/Sheet1!D29*Sheet1!D75</f>
        <v>70</v>
      </c>
      <c r="L21" s="70">
        <f t="shared" si="2"/>
        <v>530</v>
      </c>
      <c r="O21" s="113">
        <f>Sheet1!F67</f>
        <v>0.04371568947105813</v>
      </c>
    </row>
    <row r="22" spans="1:15" ht="12.75">
      <c r="A22">
        <v>1.8</v>
      </c>
      <c r="B22" s="70">
        <f t="shared" si="0"/>
        <v>21.74163883388623</v>
      </c>
      <c r="C22" s="70">
        <f>A22*Sheet1!D29</f>
        <v>21.6</v>
      </c>
      <c r="E22" s="70">
        <f t="shared" si="1"/>
        <v>0.14163883388622836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684</v>
      </c>
      <c r="K22" s="70">
        <f>J22/Sheet1!D29*Sheet1!D75</f>
        <v>79.8</v>
      </c>
      <c r="L22" s="70">
        <f t="shared" si="2"/>
        <v>604.2</v>
      </c>
      <c r="O22" s="113">
        <f>Sheet1!F67</f>
        <v>0.04371568947105813</v>
      </c>
    </row>
    <row r="23" spans="1:15" ht="12.75">
      <c r="A23">
        <v>1.9</v>
      </c>
      <c r="B23" s="70">
        <f t="shared" si="0"/>
        <v>22.957813638990515</v>
      </c>
      <c r="C23" s="70">
        <f>A23*Sheet1!D29</f>
        <v>22.799999999999997</v>
      </c>
      <c r="E23" s="70">
        <f t="shared" si="1"/>
        <v>0.15781363899051984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780</v>
      </c>
      <c r="K23" s="70">
        <f>J23/Sheet1!D29*Sheet1!D75</f>
        <v>91</v>
      </c>
      <c r="L23" s="70">
        <f t="shared" si="2"/>
        <v>689</v>
      </c>
      <c r="O23" s="113">
        <f>Sheet1!F67</f>
        <v>0.04371568947105813</v>
      </c>
    </row>
    <row r="24" spans="1:15" ht="12.75">
      <c r="A24">
        <v>2</v>
      </c>
      <c r="B24" s="70">
        <f t="shared" si="0"/>
        <v>24.17486275788423</v>
      </c>
      <c r="C24" s="70">
        <f>A24*Sheet1!D29</f>
        <v>24</v>
      </c>
      <c r="E24" s="70">
        <f t="shared" si="1"/>
        <v>0.17486275788423253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876</v>
      </c>
      <c r="K24" s="70">
        <f>J24/Sheet1!D29*Sheet1!D75</f>
        <v>102.19999999999999</v>
      </c>
      <c r="L24" s="70">
        <f t="shared" si="2"/>
        <v>773.8</v>
      </c>
      <c r="O24" s="113">
        <f>Sheet1!F67</f>
        <v>0.04371568947105813</v>
      </c>
    </row>
    <row r="25" spans="1:15" ht="12.75">
      <c r="A25">
        <v>2.1</v>
      </c>
      <c r="B25" s="70">
        <f t="shared" si="0"/>
        <v>25.39278619056737</v>
      </c>
      <c r="C25" s="70">
        <f>A25*Sheet1!D29</f>
        <v>25.200000000000003</v>
      </c>
      <c r="E25" s="70">
        <f t="shared" si="1"/>
        <v>0.19278619056736637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984</v>
      </c>
      <c r="K25" s="70">
        <f>J25/Sheet1!D29*Sheet1!D75</f>
        <v>114.8</v>
      </c>
      <c r="L25" s="70">
        <f t="shared" si="2"/>
        <v>869.2</v>
      </c>
      <c r="O25" s="113">
        <f>Sheet1!F67</f>
        <v>0.04371568947105813</v>
      </c>
    </row>
    <row r="26" spans="1:15" ht="12.75">
      <c r="A26">
        <v>2.2</v>
      </c>
      <c r="B26" s="70">
        <f t="shared" si="0"/>
        <v>26.611583937039924</v>
      </c>
      <c r="C26" s="70">
        <f>A26*Sheet1!D29</f>
        <v>26.400000000000002</v>
      </c>
      <c r="E26" s="70">
        <f t="shared" si="1"/>
        <v>0.2115839370399214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1104</v>
      </c>
      <c r="K26" s="70">
        <f>J26/Sheet1!D29*Sheet1!D75</f>
        <v>128.79999999999998</v>
      </c>
      <c r="L26" s="70">
        <f t="shared" si="2"/>
        <v>975.2</v>
      </c>
      <c r="O26" s="113">
        <f>Sheet1!F67</f>
        <v>0.04371568947105813</v>
      </c>
    </row>
    <row r="27" spans="1:15" ht="12.75">
      <c r="A27">
        <v>2.3</v>
      </c>
      <c r="B27" s="70">
        <f t="shared" si="0"/>
        <v>27.831255997301895</v>
      </c>
      <c r="C27" s="70">
        <f>A27*Sheet1!D29</f>
        <v>27.599999999999998</v>
      </c>
      <c r="E27" s="70">
        <f t="shared" si="1"/>
        <v>0.23125599730189747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1200</v>
      </c>
      <c r="K27" s="70">
        <f>J27/Sheet1!D29*Sheet1!D75</f>
        <v>140</v>
      </c>
      <c r="L27" s="70">
        <f t="shared" si="2"/>
        <v>1060</v>
      </c>
      <c r="O27" s="113">
        <f>Sheet1!F67</f>
        <v>0.04371568947105813</v>
      </c>
    </row>
    <row r="28" spans="1:15" ht="12.75">
      <c r="A28">
        <v>2.4</v>
      </c>
      <c r="B28" s="70">
        <f t="shared" si="0"/>
        <v>29.051802371353293</v>
      </c>
      <c r="C28" s="70">
        <f>A28*Sheet1!D29</f>
        <v>28.799999999999997</v>
      </c>
      <c r="E28" s="70">
        <f t="shared" si="1"/>
        <v>0.2518023713532948</v>
      </c>
      <c r="I28" s="113"/>
      <c r="O28" s="113">
        <f>Sheet1!F67</f>
        <v>0.04371568947105813</v>
      </c>
    </row>
    <row r="29" spans="1:15" ht="12.75">
      <c r="A29">
        <v>2.5</v>
      </c>
      <c r="B29" s="70">
        <f t="shared" si="0"/>
        <v>30.273223059194112</v>
      </c>
      <c r="C29" s="70">
        <f>A29*Sheet1!D29</f>
        <v>30</v>
      </c>
      <c r="E29" s="70">
        <f t="shared" si="1"/>
        <v>0.2732230591941133</v>
      </c>
      <c r="I29" s="113"/>
      <c r="O29" s="113">
        <f>Sheet1!F67</f>
        <v>0.04371568947105813</v>
      </c>
    </row>
    <row r="30" spans="1:15" ht="12.75">
      <c r="A30">
        <v>2.6</v>
      </c>
      <c r="B30" s="70">
        <f t="shared" si="0"/>
        <v>31.495518060824356</v>
      </c>
      <c r="C30" s="70">
        <f>A30*Sheet1!D29</f>
        <v>31.200000000000003</v>
      </c>
      <c r="E30" s="70">
        <f t="shared" si="1"/>
        <v>0.295518060824353</v>
      </c>
      <c r="I30" s="113"/>
      <c r="O30" s="113">
        <f>Sheet1!F67</f>
        <v>0.04371568947105813</v>
      </c>
    </row>
    <row r="31" spans="1:15" ht="12.75">
      <c r="A31">
        <v>2.7</v>
      </c>
      <c r="B31" s="70">
        <f t="shared" si="0"/>
        <v>32.71868737624402</v>
      </c>
      <c r="C31" s="70">
        <f>A31*Sheet1!D29</f>
        <v>32.400000000000006</v>
      </c>
      <c r="E31" s="70">
        <f t="shared" si="1"/>
        <v>0.31868737624401383</v>
      </c>
      <c r="I31" s="113"/>
      <c r="O31" s="113">
        <f>Sheet1!F67</f>
        <v>0.04371568947105813</v>
      </c>
    </row>
    <row r="32" spans="1:15" ht="12.75">
      <c r="A32">
        <v>2.8</v>
      </c>
      <c r="B32" s="70">
        <f t="shared" si="0"/>
        <v>33.94273100545309</v>
      </c>
      <c r="C32" s="70">
        <f>A32*Sheet1!D29</f>
        <v>33.599999999999994</v>
      </c>
      <c r="E32" s="70">
        <f t="shared" si="1"/>
        <v>0.3427310054530957</v>
      </c>
      <c r="I32" s="113"/>
      <c r="O32" s="113">
        <f>Sheet1!F67</f>
        <v>0.04371568947105813</v>
      </c>
    </row>
    <row r="33" spans="1:15" ht="12.75">
      <c r="A33">
        <v>2.9</v>
      </c>
      <c r="B33" s="70">
        <f t="shared" si="0"/>
        <v>35.16764894845159</v>
      </c>
      <c r="C33" s="70">
        <f>A33*Sheet1!D29</f>
        <v>34.8</v>
      </c>
      <c r="E33" s="70">
        <f t="shared" si="1"/>
        <v>0.3676489484515989</v>
      </c>
      <c r="I33" s="113"/>
      <c r="O33" s="113">
        <f>Sheet1!F67</f>
        <v>0.04371568947105813</v>
      </c>
    </row>
    <row r="34" spans="1:15" ht="12.75">
      <c r="A34">
        <v>3</v>
      </c>
      <c r="B34" s="70">
        <f t="shared" si="0"/>
        <v>36.393441205239526</v>
      </c>
      <c r="C34" s="70">
        <f>A34*Sheet1!D29</f>
        <v>36</v>
      </c>
      <c r="E34" s="70">
        <f t="shared" si="1"/>
        <v>0.3934412052395232</v>
      </c>
      <c r="I34" s="113"/>
      <c r="O34" s="113">
        <f>Sheet1!F67</f>
        <v>0.04371568947105813</v>
      </c>
    </row>
    <row r="35" spans="1:15" ht="12.75">
      <c r="A35">
        <v>3.1</v>
      </c>
      <c r="B35" s="70">
        <f t="shared" si="0"/>
        <v>37.62010777581687</v>
      </c>
      <c r="C35" s="70">
        <f>A35*Sheet1!D29</f>
        <v>37.2</v>
      </c>
      <c r="E35" s="70">
        <f t="shared" si="1"/>
        <v>0.4201077758168687</v>
      </c>
      <c r="O35" s="113">
        <f>Sheet1!F67</f>
        <v>0.04371568947105813</v>
      </c>
    </row>
    <row r="36" spans="1:15" ht="12.75">
      <c r="A36">
        <v>3.2</v>
      </c>
      <c r="B36" s="70">
        <f t="shared" si="0"/>
        <v>38.847648660183644</v>
      </c>
      <c r="C36" s="70">
        <f>A36*Sheet1!D29</f>
        <v>38.400000000000006</v>
      </c>
      <c r="E36" s="70">
        <f t="shared" si="1"/>
        <v>0.44764866018363536</v>
      </c>
      <c r="O36" s="113">
        <f>Sheet1!F67</f>
        <v>0.04371568947105813</v>
      </c>
    </row>
    <row r="37" spans="1:15" ht="12.75">
      <c r="A37">
        <v>3.3</v>
      </c>
      <c r="B37" s="70">
        <f t="shared" si="0"/>
        <v>40.076063858339815</v>
      </c>
      <c r="C37" s="70">
        <f>A37*Sheet1!D29</f>
        <v>39.599999999999994</v>
      </c>
      <c r="E37" s="70">
        <f t="shared" si="1"/>
        <v>0.476063858339823</v>
      </c>
      <c r="O37" s="113">
        <f>Sheet1!F67</f>
        <v>0.04371568947105813</v>
      </c>
    </row>
    <row r="38" spans="1:15" ht="12.75">
      <c r="A38">
        <v>3.4</v>
      </c>
      <c r="B38" s="70">
        <f t="shared" si="0"/>
        <v>41.30535337028543</v>
      </c>
      <c r="C38" s="70">
        <f>A38*Sheet1!D29</f>
        <v>40.8</v>
      </c>
      <c r="E38" s="70">
        <f t="shared" si="1"/>
        <v>0.5053533702854319</v>
      </c>
      <c r="O38" s="113">
        <f>Sheet1!F67</f>
        <v>0.04371568947105813</v>
      </c>
    </row>
    <row r="39" spans="1:15" ht="12.75">
      <c r="A39">
        <v>3.5</v>
      </c>
      <c r="B39" s="70">
        <f t="shared" si="0"/>
        <v>42.535517196020464</v>
      </c>
      <c r="C39" s="70">
        <f>A39*Sheet1!D29</f>
        <v>42</v>
      </c>
      <c r="E39" s="70">
        <f t="shared" si="1"/>
        <v>0.5355171960204621</v>
      </c>
      <c r="O39" s="113">
        <f>Sheet1!F67</f>
        <v>0.04371568947105813</v>
      </c>
    </row>
    <row r="40" spans="1:15" ht="12.75">
      <c r="A40">
        <v>3.6</v>
      </c>
      <c r="B40" s="70">
        <f t="shared" si="0"/>
        <v>43.766555335544915</v>
      </c>
      <c r="C40" s="70">
        <f>A40*Sheet1!D29</f>
        <v>43.2</v>
      </c>
      <c r="E40" s="70">
        <f t="shared" si="1"/>
        <v>0.5665553355449134</v>
      </c>
      <c r="O40" s="113">
        <f>Sheet1!F67</f>
        <v>0.04371568947105813</v>
      </c>
    </row>
    <row r="41" spans="1:15" ht="12.75">
      <c r="A41">
        <v>3.7</v>
      </c>
      <c r="B41" s="70">
        <f t="shared" si="0"/>
        <v>44.99846778885879</v>
      </c>
      <c r="C41" s="70">
        <f>A41*Sheet1!D29</f>
        <v>44.400000000000006</v>
      </c>
      <c r="E41" s="70">
        <f t="shared" si="1"/>
        <v>0.5984677888587859</v>
      </c>
      <c r="O41" s="113">
        <f>Sheet1!F67</f>
        <v>0.04371568947105813</v>
      </c>
    </row>
    <row r="42" spans="1:15" ht="12.75">
      <c r="A42">
        <v>3.8</v>
      </c>
      <c r="B42" s="70">
        <f t="shared" si="0"/>
        <v>46.231254555962074</v>
      </c>
      <c r="C42" s="70">
        <f>A42*Sheet1!D29</f>
        <v>45.599999999999994</v>
      </c>
      <c r="E42" s="70">
        <f t="shared" si="1"/>
        <v>0.6312545559620794</v>
      </c>
      <c r="O42" s="113">
        <f>Sheet1!F67</f>
        <v>0.04371568947105813</v>
      </c>
    </row>
    <row r="43" spans="1:15" ht="12.75">
      <c r="A43">
        <v>3.9</v>
      </c>
      <c r="B43" s="70">
        <f t="shared" si="0"/>
        <v>47.46491563685479</v>
      </c>
      <c r="C43" s="70">
        <f>A43*Sheet1!D29</f>
        <v>46.8</v>
      </c>
      <c r="E43" s="70">
        <f t="shared" si="1"/>
        <v>0.6649156368547942</v>
      </c>
      <c r="O43" s="113">
        <f>Sheet1!F67</f>
        <v>0.04371568947105813</v>
      </c>
    </row>
    <row r="44" spans="1:15" ht="12.75">
      <c r="A44">
        <v>4</v>
      </c>
      <c r="B44" s="70">
        <f t="shared" si="0"/>
        <v>48.69945103153693</v>
      </c>
      <c r="C44" s="70">
        <f>A44*Sheet1!D29</f>
        <v>48</v>
      </c>
      <c r="E44" s="70">
        <f t="shared" si="1"/>
        <v>0.6994510315369301</v>
      </c>
      <c r="O44" s="113">
        <f>Sheet1!F67</f>
        <v>0.04371568947105813</v>
      </c>
    </row>
    <row r="45" spans="1:15" ht="12.75">
      <c r="A45">
        <v>4.1</v>
      </c>
      <c r="B45" s="70">
        <f t="shared" si="0"/>
        <v>49.93486074000848</v>
      </c>
      <c r="C45" s="70">
        <f>A45*Sheet1!D29</f>
        <v>49.199999999999996</v>
      </c>
      <c r="E45" s="70">
        <f t="shared" si="1"/>
        <v>0.7348607400084871</v>
      </c>
      <c r="O45" s="113">
        <f>Sheet1!F67</f>
        <v>0.04371568947105813</v>
      </c>
    </row>
    <row r="46" spans="1:15" ht="12.75">
      <c r="A46">
        <v>4.2</v>
      </c>
      <c r="B46" s="70">
        <f t="shared" si="0"/>
        <v>51.17114476226947</v>
      </c>
      <c r="C46" s="70">
        <f>A46*Sheet1!D29</f>
        <v>50.400000000000006</v>
      </c>
      <c r="E46" s="70">
        <f t="shared" si="1"/>
        <v>0.7711447622694655</v>
      </c>
      <c r="O46" s="113">
        <f>Sheet1!F67</f>
        <v>0.04371568947105813</v>
      </c>
    </row>
    <row r="47" spans="1:15" ht="12.75">
      <c r="A47">
        <v>4.3</v>
      </c>
      <c r="B47" s="70">
        <f t="shared" si="0"/>
        <v>52.40830309831986</v>
      </c>
      <c r="C47" s="70">
        <f>A47*Sheet1!D29</f>
        <v>51.599999999999994</v>
      </c>
      <c r="E47" s="70">
        <f t="shared" si="1"/>
        <v>0.8083030983198648</v>
      </c>
      <c r="O47" s="113">
        <f>Sheet1!F67</f>
        <v>0.04371568947105813</v>
      </c>
    </row>
    <row r="48" spans="1:15" ht="12.75">
      <c r="A48">
        <v>4.4</v>
      </c>
      <c r="B48" s="70">
        <f t="shared" si="0"/>
        <v>53.64633574815969</v>
      </c>
      <c r="C48" s="70">
        <f>A48*Sheet1!D29</f>
        <v>52.800000000000004</v>
      </c>
      <c r="E48" s="70">
        <f t="shared" si="1"/>
        <v>0.8463357481596856</v>
      </c>
      <c r="O48" s="113">
        <f>Sheet1!F67</f>
        <v>0.04371568947105813</v>
      </c>
    </row>
    <row r="49" spans="1:15" ht="12.75">
      <c r="A49">
        <v>4.5</v>
      </c>
      <c r="B49" s="70">
        <f t="shared" si="0"/>
        <v>54.885242711788926</v>
      </c>
      <c r="C49" s="70">
        <f>A49*Sheet1!D29</f>
        <v>54</v>
      </c>
      <c r="E49" s="70">
        <f t="shared" si="1"/>
        <v>0.8852427117889272</v>
      </c>
      <c r="O49" s="113">
        <f>Sheet1!F67</f>
        <v>0.04371568947105813</v>
      </c>
    </row>
    <row r="50" spans="1:15" ht="12.75">
      <c r="A50">
        <v>4.6</v>
      </c>
      <c r="B50" s="70">
        <f t="shared" si="0"/>
        <v>56.125023989207584</v>
      </c>
      <c r="C50" s="70">
        <f>A50*Sheet1!D29</f>
        <v>55.199999999999996</v>
      </c>
      <c r="E50" s="70">
        <f t="shared" si="1"/>
        <v>0.9250239892075899</v>
      </c>
      <c r="O50" s="113">
        <f>Sheet1!F67</f>
        <v>0.04371568947105813</v>
      </c>
    </row>
    <row r="51" spans="1:15" ht="12.75">
      <c r="A51">
        <v>4.7</v>
      </c>
      <c r="B51" s="70">
        <f t="shared" si="0"/>
        <v>57.36567958041568</v>
      </c>
      <c r="C51" s="70">
        <f>A51*Sheet1!D29</f>
        <v>56.400000000000006</v>
      </c>
      <c r="E51" s="70">
        <f t="shared" si="1"/>
        <v>0.9656795804156743</v>
      </c>
      <c r="O51" s="113">
        <f>Sheet1!F67</f>
        <v>0.04371568947105813</v>
      </c>
    </row>
    <row r="52" spans="1:15" ht="12.75">
      <c r="A52">
        <v>4.8</v>
      </c>
      <c r="B52" s="70">
        <f t="shared" si="0"/>
        <v>58.60720948541317</v>
      </c>
      <c r="C52" s="70">
        <f>A52*Sheet1!D29</f>
        <v>57.599999999999994</v>
      </c>
      <c r="E52" s="70">
        <f t="shared" si="1"/>
        <v>1.0072094854131792</v>
      </c>
      <c r="O52" s="113">
        <f>Sheet1!F67</f>
        <v>0.04371568947105813</v>
      </c>
    </row>
    <row r="53" spans="1:15" ht="12.75">
      <c r="A53">
        <v>4.9</v>
      </c>
      <c r="B53" s="70">
        <f t="shared" si="0"/>
        <v>59.84961370420011</v>
      </c>
      <c r="C53" s="70">
        <f>A53*Sheet1!D29</f>
        <v>58.800000000000004</v>
      </c>
      <c r="E53" s="70">
        <f t="shared" si="1"/>
        <v>1.049613704200106</v>
      </c>
      <c r="O53" s="113">
        <f>Sheet1!F67</f>
        <v>0.04371568947105813</v>
      </c>
    </row>
    <row r="54" spans="1:15" ht="12.75">
      <c r="A54">
        <v>5</v>
      </c>
      <c r="B54" s="70">
        <f t="shared" si="0"/>
        <v>61.09289223677645</v>
      </c>
      <c r="C54" s="70">
        <f>A54*Sheet1!D29</f>
        <v>60</v>
      </c>
      <c r="E54" s="70">
        <f t="shared" si="1"/>
        <v>1.0928922367764533</v>
      </c>
      <c r="O54" s="113">
        <f>Sheet1!F67</f>
        <v>0.04371568947105813</v>
      </c>
    </row>
    <row r="55" spans="1:15" ht="12.75">
      <c r="A55">
        <v>5.1</v>
      </c>
      <c r="B55" s="70">
        <f t="shared" si="0"/>
        <v>62.337045083142215</v>
      </c>
      <c r="C55" s="70">
        <f>A55*Sheet1!D29</f>
        <v>61.199999999999996</v>
      </c>
      <c r="E55" s="70">
        <f t="shared" si="1"/>
        <v>1.1370450831422219</v>
      </c>
      <c r="O55" s="113">
        <f>Sheet1!F67</f>
        <v>0.04371568947105813</v>
      </c>
    </row>
    <row r="56" spans="1:15" ht="12.75">
      <c r="A56">
        <v>5.2</v>
      </c>
      <c r="B56" s="70">
        <f t="shared" si="0"/>
        <v>63.58207224329742</v>
      </c>
      <c r="C56" s="70">
        <f>A56*Sheet1!D29</f>
        <v>62.400000000000006</v>
      </c>
      <c r="E56" s="70">
        <f t="shared" si="1"/>
        <v>1.182072243297412</v>
      </c>
      <c r="O56" s="113">
        <f>Sheet1!F67</f>
        <v>0.04371568947105813</v>
      </c>
    </row>
    <row r="57" spans="1:15" ht="12.75">
      <c r="A57">
        <v>5.3</v>
      </c>
      <c r="B57" s="70">
        <f t="shared" si="0"/>
        <v>64.82797371724202</v>
      </c>
      <c r="C57" s="70">
        <f>A57*Sheet1!D29</f>
        <v>63.599999999999994</v>
      </c>
      <c r="E57" s="70">
        <f t="shared" si="1"/>
        <v>1.2279737172420229</v>
      </c>
      <c r="O57" s="113">
        <f>Sheet1!F67</f>
        <v>0.04371568947105813</v>
      </c>
    </row>
    <row r="58" spans="1:15" ht="12.75">
      <c r="A58">
        <v>5.4</v>
      </c>
      <c r="B58" s="70">
        <f t="shared" si="0"/>
        <v>66.07474950497607</v>
      </c>
      <c r="C58" s="70">
        <f>A58*Sheet1!D29</f>
        <v>64.80000000000001</v>
      </c>
      <c r="E58" s="70">
        <f t="shared" si="1"/>
        <v>1.2747495049760553</v>
      </c>
      <c r="O58" s="113">
        <f>Sheet1!F67</f>
        <v>0.04371568947105813</v>
      </c>
    </row>
    <row r="59" spans="1:15" ht="12.75">
      <c r="A59">
        <v>5.5</v>
      </c>
      <c r="B59" s="70">
        <f t="shared" si="0"/>
        <v>67.3223996064995</v>
      </c>
      <c r="C59" s="70">
        <f>A59*Sheet1!D29</f>
        <v>66</v>
      </c>
      <c r="E59" s="70">
        <f t="shared" si="1"/>
        <v>1.3223996064995085</v>
      </c>
      <c r="O59" s="113">
        <f>Sheet1!F67</f>
        <v>0.04371568947105813</v>
      </c>
    </row>
    <row r="60" spans="1:15" ht="12.75">
      <c r="A60">
        <v>5.6</v>
      </c>
      <c r="B60" s="70">
        <f t="shared" si="0"/>
        <v>68.57092402181237</v>
      </c>
      <c r="C60" s="70">
        <f>A60*Sheet1!D29</f>
        <v>67.19999999999999</v>
      </c>
      <c r="E60" s="70">
        <f t="shared" si="1"/>
        <v>1.3709240218123828</v>
      </c>
      <c r="O60" s="113">
        <f>Sheet1!F67</f>
        <v>0.04371568947105813</v>
      </c>
    </row>
    <row r="61" spans="1:15" ht="12.75">
      <c r="A61">
        <v>5.7</v>
      </c>
      <c r="B61" s="70">
        <f t="shared" si="0"/>
        <v>69.82032275091468</v>
      </c>
      <c r="C61" s="70">
        <f>A61*Sheet1!D29</f>
        <v>68.4</v>
      </c>
      <c r="E61" s="70">
        <f t="shared" si="1"/>
        <v>1.4203227509146787</v>
      </c>
      <c r="O61" s="113">
        <f>Sheet1!F67</f>
        <v>0.04371568947105813</v>
      </c>
    </row>
    <row r="62" spans="1:15" ht="12.75">
      <c r="A62">
        <v>5.8</v>
      </c>
      <c r="B62" s="70">
        <f t="shared" si="0"/>
        <v>71.07059579380639</v>
      </c>
      <c r="C62" s="70">
        <f>A62*Sheet1!D29</f>
        <v>69.6</v>
      </c>
      <c r="E62" s="70">
        <f t="shared" si="1"/>
        <v>1.4705957938063956</v>
      </c>
      <c r="O62" s="113">
        <f>Sheet1!F67</f>
        <v>0.04371568947105813</v>
      </c>
    </row>
    <row r="63" spans="1:15" ht="12.75">
      <c r="A63">
        <v>5.9</v>
      </c>
      <c r="B63" s="70">
        <f t="shared" si="0"/>
        <v>72.32174315048755</v>
      </c>
      <c r="C63" s="70">
        <f>A63*Sheet1!D29</f>
        <v>70.80000000000001</v>
      </c>
      <c r="E63" s="70">
        <f t="shared" si="1"/>
        <v>1.5217431504875336</v>
      </c>
      <c r="O63" s="113">
        <f>Sheet1!F67</f>
        <v>0.04371568947105813</v>
      </c>
    </row>
    <row r="64" spans="1:15" ht="12.75">
      <c r="A64">
        <v>6</v>
      </c>
      <c r="B64" s="70">
        <f t="shared" si="0"/>
        <v>73.57376482095809</v>
      </c>
      <c r="C64" s="70">
        <f>A64*Sheet1!D29</f>
        <v>72</v>
      </c>
      <c r="E64" s="70">
        <f t="shared" si="1"/>
        <v>1.5737648209580928</v>
      </c>
      <c r="O64" s="113">
        <f>Sheet1!F67</f>
        <v>0.04371568947105813</v>
      </c>
    </row>
    <row r="65" spans="1:15" ht="12.75">
      <c r="A65">
        <v>6.1</v>
      </c>
      <c r="B65" s="70">
        <f t="shared" si="0"/>
        <v>74.82666080521807</v>
      </c>
      <c r="C65" s="70">
        <f>A65*Sheet1!D29</f>
        <v>73.19999999999999</v>
      </c>
      <c r="E65" s="70">
        <f t="shared" si="1"/>
        <v>1.6266608052180729</v>
      </c>
      <c r="O65" s="113">
        <f>Sheet1!F67</f>
        <v>0.04371568947105813</v>
      </c>
    </row>
    <row r="66" spans="1:15" ht="12.75">
      <c r="A66">
        <v>6.2</v>
      </c>
      <c r="B66" s="70">
        <f t="shared" si="0"/>
        <v>76.08043110326749</v>
      </c>
      <c r="C66" s="70">
        <f>A66*Sheet1!D29</f>
        <v>74.4</v>
      </c>
      <c r="E66" s="70">
        <f t="shared" si="1"/>
        <v>1.6804311032674748</v>
      </c>
      <c r="O66" s="113">
        <f>Sheet1!F67</f>
        <v>0.04371568947105813</v>
      </c>
    </row>
    <row r="67" spans="1:15" ht="12.75">
      <c r="A67">
        <v>6.3</v>
      </c>
      <c r="B67" s="70">
        <f t="shared" si="0"/>
        <v>77.33507571510629</v>
      </c>
      <c r="C67" s="70">
        <f>A67*Sheet1!D29</f>
        <v>75.6</v>
      </c>
      <c r="E67" s="70">
        <f t="shared" si="1"/>
        <v>1.7350757151062972</v>
      </c>
      <c r="O67" s="113">
        <f>Sheet1!F67</f>
        <v>0.04371568947105813</v>
      </c>
    </row>
    <row r="68" spans="1:15" ht="12.75">
      <c r="A68">
        <v>6.4</v>
      </c>
      <c r="B68" s="70">
        <f t="shared" si="0"/>
        <v>78.59059464073455</v>
      </c>
      <c r="C68" s="70">
        <f>A68*Sheet1!D29</f>
        <v>76.80000000000001</v>
      </c>
      <c r="E68" s="70">
        <f t="shared" si="1"/>
        <v>1.7905946407345414</v>
      </c>
      <c r="O68" s="113">
        <f>Sheet1!F67</f>
        <v>0.04371568947105813</v>
      </c>
    </row>
    <row r="69" spans="1:15" ht="12.75">
      <c r="A69">
        <v>6.5</v>
      </c>
      <c r="B69" s="70">
        <f aca="true" t="shared" si="3" ref="B69:B132">C69+E69</f>
        <v>79.84698788015221</v>
      </c>
      <c r="C69" s="70">
        <f>A69*Sheet1!D29</f>
        <v>78</v>
      </c>
      <c r="E69" s="70">
        <f aca="true" t="shared" si="4" ref="E69:E132">(A69*A69)*O69</f>
        <v>1.8469878801522062</v>
      </c>
      <c r="O69" s="113">
        <f>Sheet1!F67</f>
        <v>0.04371568947105813</v>
      </c>
    </row>
    <row r="70" spans="1:15" ht="12.75">
      <c r="A70">
        <v>6.6</v>
      </c>
      <c r="B70" s="70">
        <f t="shared" si="3"/>
        <v>81.10425543335928</v>
      </c>
      <c r="C70" s="70">
        <f>A70*Sheet1!D29</f>
        <v>79.19999999999999</v>
      </c>
      <c r="E70" s="70">
        <f t="shared" si="4"/>
        <v>1.904255433359292</v>
      </c>
      <c r="O70" s="113">
        <f>Sheet1!F67</f>
        <v>0.04371568947105813</v>
      </c>
    </row>
    <row r="71" spans="1:15" ht="12.75">
      <c r="A71">
        <v>6.7</v>
      </c>
      <c r="B71" s="70">
        <f t="shared" si="3"/>
        <v>82.36239730035581</v>
      </c>
      <c r="C71" s="70">
        <f>A71*Sheet1!D29</f>
        <v>80.4</v>
      </c>
      <c r="E71" s="70">
        <f t="shared" si="4"/>
        <v>1.9623973003557995</v>
      </c>
      <c r="O71" s="113">
        <f>Sheet1!F67</f>
        <v>0.04371568947105813</v>
      </c>
    </row>
    <row r="72" spans="1:15" ht="12.75">
      <c r="A72">
        <v>6.8</v>
      </c>
      <c r="B72" s="70">
        <f t="shared" si="3"/>
        <v>83.62141348114172</v>
      </c>
      <c r="C72" s="70">
        <f>A72*Sheet1!D29</f>
        <v>81.6</v>
      </c>
      <c r="E72" s="70">
        <f t="shared" si="4"/>
        <v>2.0214134811417277</v>
      </c>
      <c r="O72" s="113">
        <f>Sheet1!F67</f>
        <v>0.04371568947105813</v>
      </c>
    </row>
    <row r="73" spans="1:15" ht="12.75">
      <c r="A73">
        <v>6.9</v>
      </c>
      <c r="B73" s="70">
        <f t="shared" si="3"/>
        <v>84.88130397571709</v>
      </c>
      <c r="C73" s="70">
        <f>A73*Sheet1!D29</f>
        <v>82.80000000000001</v>
      </c>
      <c r="E73" s="70">
        <f t="shared" si="4"/>
        <v>2.081303975717078</v>
      </c>
      <c r="O73" s="113">
        <f>Sheet1!F67</f>
        <v>0.04371568947105813</v>
      </c>
    </row>
    <row r="74" spans="1:15" ht="12.75">
      <c r="A74">
        <v>7</v>
      </c>
      <c r="B74" s="70">
        <f t="shared" si="3"/>
        <v>86.14206878408184</v>
      </c>
      <c r="C74" s="70">
        <f>A74*Sheet1!D29</f>
        <v>84</v>
      </c>
      <c r="E74" s="70">
        <f t="shared" si="4"/>
        <v>2.1420687840818484</v>
      </c>
      <c r="O74" s="113">
        <f>Sheet1!F67</f>
        <v>0.04371568947105813</v>
      </c>
    </row>
    <row r="75" spans="1:15" ht="12.75">
      <c r="A75">
        <v>7.1</v>
      </c>
      <c r="B75" s="70">
        <f t="shared" si="3"/>
        <v>87.40370790623602</v>
      </c>
      <c r="C75" s="70">
        <f>A75*Sheet1!D29</f>
        <v>85.19999999999999</v>
      </c>
      <c r="E75" s="70">
        <f t="shared" si="4"/>
        <v>2.20370790623604</v>
      </c>
      <c r="O75" s="113">
        <f>Sheet1!F67</f>
        <v>0.04371568947105813</v>
      </c>
    </row>
    <row r="76" spans="1:15" ht="12.75">
      <c r="A76">
        <v>7.2</v>
      </c>
      <c r="B76" s="70">
        <f t="shared" si="3"/>
        <v>88.66622134217965</v>
      </c>
      <c r="C76" s="70">
        <f>A76*Sheet1!D29</f>
        <v>86.4</v>
      </c>
      <c r="E76" s="70">
        <f t="shared" si="4"/>
        <v>2.2662213421796538</v>
      </c>
      <c r="O76" s="113">
        <f>Sheet1!F67</f>
        <v>0.04371568947105813</v>
      </c>
    </row>
    <row r="77" spans="1:15" ht="12.75">
      <c r="A77">
        <v>7.3</v>
      </c>
      <c r="B77" s="70">
        <f t="shared" si="3"/>
        <v>89.92960909191268</v>
      </c>
      <c r="C77" s="70">
        <f>A77*Sheet1!D29</f>
        <v>87.6</v>
      </c>
      <c r="E77" s="70">
        <f t="shared" si="4"/>
        <v>2.3296090919126877</v>
      </c>
      <c r="O77" s="113">
        <f>Sheet1!F67</f>
        <v>0.04371568947105813</v>
      </c>
    </row>
    <row r="78" spans="1:15" ht="12.75">
      <c r="A78">
        <v>7.4</v>
      </c>
      <c r="B78" s="70">
        <f t="shared" si="3"/>
        <v>91.19387115543516</v>
      </c>
      <c r="C78" s="70">
        <f>A78*Sheet1!D29</f>
        <v>88.80000000000001</v>
      </c>
      <c r="E78" s="70">
        <f t="shared" si="4"/>
        <v>2.3938711554351437</v>
      </c>
      <c r="O78" s="113">
        <f>Sheet1!F67</f>
        <v>0.04371568947105813</v>
      </c>
    </row>
    <row r="79" spans="1:15" ht="12.75">
      <c r="A79">
        <v>7.5</v>
      </c>
      <c r="B79" s="70">
        <f t="shared" si="3"/>
        <v>92.45900753274702</v>
      </c>
      <c r="C79" s="70">
        <f>A79*Sheet1!D29</f>
        <v>90</v>
      </c>
      <c r="E79" s="70">
        <f t="shared" si="4"/>
        <v>2.45900753274702</v>
      </c>
      <c r="O79" s="113">
        <f>Sheet1!F67</f>
        <v>0.04371568947105813</v>
      </c>
    </row>
    <row r="80" spans="1:15" ht="12.75">
      <c r="A80">
        <v>7.6</v>
      </c>
      <c r="B80" s="70">
        <f t="shared" si="3"/>
        <v>93.72501822384831</v>
      </c>
      <c r="C80" s="70">
        <f>A80*Sheet1!D29</f>
        <v>91.19999999999999</v>
      </c>
      <c r="E80" s="70">
        <f t="shared" si="4"/>
        <v>2.5250182238483174</v>
      </c>
      <c r="O80" s="113">
        <f>Sheet1!F67</f>
        <v>0.04371568947105813</v>
      </c>
    </row>
    <row r="81" spans="1:15" ht="12.75">
      <c r="A81">
        <v>7.7</v>
      </c>
      <c r="B81" s="70">
        <f t="shared" si="3"/>
        <v>94.99190322873905</v>
      </c>
      <c r="C81" s="70">
        <f>A81*Sheet1!D29</f>
        <v>92.4</v>
      </c>
      <c r="E81" s="70">
        <f t="shared" si="4"/>
        <v>2.591903228739037</v>
      </c>
      <c r="O81" s="113">
        <f>Sheet1!F67</f>
        <v>0.04371568947105813</v>
      </c>
    </row>
    <row r="82" spans="1:15" ht="12.75">
      <c r="A82">
        <v>7.8</v>
      </c>
      <c r="B82" s="70">
        <f t="shared" si="3"/>
        <v>96.25966254741917</v>
      </c>
      <c r="C82" s="70">
        <f>A82*Sheet1!D29</f>
        <v>93.6</v>
      </c>
      <c r="E82" s="70">
        <f t="shared" si="4"/>
        <v>2.6596625474191766</v>
      </c>
      <c r="O82" s="113">
        <f>Sheet1!F67</f>
        <v>0.04371568947105813</v>
      </c>
    </row>
    <row r="83" spans="1:15" ht="12.75">
      <c r="A83">
        <v>7.9</v>
      </c>
      <c r="B83" s="70">
        <f t="shared" si="3"/>
        <v>97.52829617988876</v>
      </c>
      <c r="C83" s="70">
        <f>A83*Sheet1!D29</f>
        <v>94.80000000000001</v>
      </c>
      <c r="E83" s="70">
        <f t="shared" si="4"/>
        <v>2.728296179888738</v>
      </c>
      <c r="O83" s="113">
        <f>Sheet1!F67</f>
        <v>0.04371568947105813</v>
      </c>
    </row>
    <row r="84" spans="1:15" ht="12.75">
      <c r="A84">
        <v>8</v>
      </c>
      <c r="B84" s="70">
        <f t="shared" si="3"/>
        <v>98.79780412614772</v>
      </c>
      <c r="C84" s="70">
        <f>A84*Sheet1!D29</f>
        <v>96</v>
      </c>
      <c r="E84" s="70">
        <f t="shared" si="4"/>
        <v>2.7978041261477204</v>
      </c>
      <c r="O84" s="113">
        <f>Sheet1!F67</f>
        <v>0.04371568947105813</v>
      </c>
    </row>
    <row r="85" spans="1:15" ht="12.75">
      <c r="A85">
        <v>8.1</v>
      </c>
      <c r="B85" s="70">
        <f t="shared" si="3"/>
        <v>100.06818638619612</v>
      </c>
      <c r="C85" s="70">
        <f>A85*Sheet1!D29</f>
        <v>97.19999999999999</v>
      </c>
      <c r="E85" s="70">
        <f t="shared" si="4"/>
        <v>2.868186386196124</v>
      </c>
      <c r="O85" s="113">
        <f>Sheet1!F67</f>
        <v>0.04371568947105813</v>
      </c>
    </row>
    <row r="86" spans="1:15" ht="12.75">
      <c r="A86">
        <v>8.2</v>
      </c>
      <c r="B86" s="70">
        <f t="shared" si="3"/>
        <v>101.33944296003394</v>
      </c>
      <c r="C86" s="70">
        <f>A86*Sheet1!D29</f>
        <v>98.39999999999999</v>
      </c>
      <c r="E86" s="70">
        <f t="shared" si="4"/>
        <v>2.9394429600339484</v>
      </c>
      <c r="O86" s="113">
        <f>Sheet1!F67</f>
        <v>0.04371568947105813</v>
      </c>
    </row>
    <row r="87" spans="1:15" ht="12.75">
      <c r="A87">
        <v>8.3</v>
      </c>
      <c r="B87" s="70">
        <f t="shared" si="3"/>
        <v>102.6115738476612</v>
      </c>
      <c r="C87" s="70">
        <f>A87*Sheet1!D29</f>
        <v>99.60000000000001</v>
      </c>
      <c r="E87" s="70">
        <f t="shared" si="4"/>
        <v>3.0115738476611953</v>
      </c>
      <c r="O87" s="113">
        <f>Sheet1!F67</f>
        <v>0.04371568947105813</v>
      </c>
    </row>
    <row r="88" spans="1:15" ht="12.75">
      <c r="A88">
        <v>8.4</v>
      </c>
      <c r="B88" s="70">
        <f t="shared" si="3"/>
        <v>103.88457904907787</v>
      </c>
      <c r="C88" s="70">
        <f>A88*Sheet1!D29</f>
        <v>100.80000000000001</v>
      </c>
      <c r="E88" s="70">
        <f t="shared" si="4"/>
        <v>3.084579049077862</v>
      </c>
      <c r="O88" s="113">
        <f>Sheet1!F67</f>
        <v>0.04371568947105813</v>
      </c>
    </row>
    <row r="89" spans="1:15" ht="12.75">
      <c r="A89">
        <v>8.5</v>
      </c>
      <c r="B89" s="70">
        <f t="shared" si="3"/>
        <v>105.15845856428395</v>
      </c>
      <c r="C89" s="70">
        <f>A89*Sheet1!D29</f>
        <v>102</v>
      </c>
      <c r="E89" s="70">
        <f t="shared" si="4"/>
        <v>3.15845856428395</v>
      </c>
      <c r="O89" s="113">
        <f>Sheet1!F67</f>
        <v>0.04371568947105813</v>
      </c>
    </row>
    <row r="90" spans="1:15" ht="12.75">
      <c r="A90">
        <v>8.6</v>
      </c>
      <c r="B90" s="70">
        <f t="shared" si="3"/>
        <v>106.43321239327945</v>
      </c>
      <c r="C90" s="70">
        <f>A90*Sheet1!D29</f>
        <v>103.19999999999999</v>
      </c>
      <c r="E90" s="70">
        <f t="shared" si="4"/>
        <v>3.233212393279459</v>
      </c>
      <c r="O90" s="113">
        <f>Sheet1!F67</f>
        <v>0.04371568947105813</v>
      </c>
    </row>
    <row r="91" spans="1:15" ht="12.75">
      <c r="A91">
        <v>8.7</v>
      </c>
      <c r="B91" s="70">
        <f t="shared" si="3"/>
        <v>107.70884053606439</v>
      </c>
      <c r="C91" s="70">
        <f>A91*Sheet1!D29</f>
        <v>104.39999999999999</v>
      </c>
      <c r="E91" s="70">
        <f t="shared" si="4"/>
        <v>3.3088405360643893</v>
      </c>
      <c r="O91" s="113">
        <f>Sheet1!F67</f>
        <v>0.04371568947105813</v>
      </c>
    </row>
    <row r="92" spans="1:15" ht="12.75">
      <c r="A92">
        <v>8.8</v>
      </c>
      <c r="B92" s="70">
        <f t="shared" si="3"/>
        <v>108.98534299263875</v>
      </c>
      <c r="C92" s="70">
        <f>A92*Sheet1!D29</f>
        <v>105.60000000000001</v>
      </c>
      <c r="E92" s="70">
        <f t="shared" si="4"/>
        <v>3.3853429926387424</v>
      </c>
      <c r="O92" s="113">
        <f>Sheet1!F67</f>
        <v>0.04371568947105813</v>
      </c>
    </row>
    <row r="93" spans="1:15" ht="12.75">
      <c r="A93">
        <v>8.9</v>
      </c>
      <c r="B93" s="70">
        <f t="shared" si="3"/>
        <v>110.26271976300252</v>
      </c>
      <c r="C93" s="70">
        <f>A93*Sheet1!D29</f>
        <v>106.80000000000001</v>
      </c>
      <c r="E93" s="70">
        <f t="shared" si="4"/>
        <v>3.462719763002515</v>
      </c>
      <c r="O93" s="113">
        <f>Sheet1!F67</f>
        <v>0.04371568947105813</v>
      </c>
    </row>
    <row r="94" spans="1:15" ht="12.75">
      <c r="A94">
        <v>9</v>
      </c>
      <c r="B94" s="70">
        <f t="shared" si="3"/>
        <v>111.5409708471557</v>
      </c>
      <c r="C94" s="70">
        <f>A94*Sheet1!D29</f>
        <v>108</v>
      </c>
      <c r="E94" s="70">
        <f t="shared" si="4"/>
        <v>3.540970847155709</v>
      </c>
      <c r="O94" s="113">
        <f>Sheet1!F67</f>
        <v>0.04371568947105813</v>
      </c>
    </row>
    <row r="95" spans="1:15" ht="12.75">
      <c r="A95">
        <v>9.1</v>
      </c>
      <c r="B95" s="70">
        <f t="shared" si="3"/>
        <v>112.82009624509831</v>
      </c>
      <c r="C95" s="70">
        <f>A95*Sheet1!D29</f>
        <v>109.19999999999999</v>
      </c>
      <c r="E95" s="70">
        <f t="shared" si="4"/>
        <v>3.620096245098323</v>
      </c>
      <c r="O95" s="113">
        <f>Sheet1!F67</f>
        <v>0.04371568947105813</v>
      </c>
    </row>
    <row r="96" spans="1:15" ht="12.75">
      <c r="A96">
        <v>9.2</v>
      </c>
      <c r="B96" s="70">
        <f t="shared" si="3"/>
        <v>114.10009595683034</v>
      </c>
      <c r="C96" s="70">
        <f>A96*Sheet1!D29</f>
        <v>110.39999999999999</v>
      </c>
      <c r="E96" s="70">
        <f t="shared" si="4"/>
        <v>3.7000959568303595</v>
      </c>
      <c r="O96" s="113">
        <f>Sheet1!F67</f>
        <v>0.04371568947105813</v>
      </c>
    </row>
    <row r="97" spans="1:15" ht="12.75">
      <c r="A97">
        <v>9.3</v>
      </c>
      <c r="B97" s="70">
        <f t="shared" si="3"/>
        <v>115.38096998235183</v>
      </c>
      <c r="C97" s="70">
        <f>A97*Sheet1!D29</f>
        <v>111.60000000000001</v>
      </c>
      <c r="E97" s="70">
        <f t="shared" si="4"/>
        <v>3.7809699823518184</v>
      </c>
      <c r="O97" s="113">
        <f>Sheet1!F67</f>
        <v>0.04371568947105813</v>
      </c>
    </row>
    <row r="98" spans="1:15" ht="12.75">
      <c r="A98">
        <v>9.4</v>
      </c>
      <c r="B98" s="70">
        <f t="shared" si="3"/>
        <v>116.66271832166271</v>
      </c>
      <c r="C98" s="70">
        <f>A98*Sheet1!D29</f>
        <v>112.80000000000001</v>
      </c>
      <c r="E98" s="70">
        <f t="shared" si="4"/>
        <v>3.862718321662697</v>
      </c>
      <c r="O98" s="113">
        <f>Sheet1!F67</f>
        <v>0.04371568947105813</v>
      </c>
    </row>
    <row r="99" spans="1:15" ht="12.75">
      <c r="A99">
        <v>9.5</v>
      </c>
      <c r="B99" s="70">
        <f t="shared" si="3"/>
        <v>117.945340974763</v>
      </c>
      <c r="C99" s="70">
        <f>A99*Sheet1!D29</f>
        <v>114</v>
      </c>
      <c r="E99" s="70">
        <f t="shared" si="4"/>
        <v>3.9453409747629964</v>
      </c>
      <c r="O99" s="113">
        <f>Sheet1!F67</f>
        <v>0.04371568947105813</v>
      </c>
    </row>
    <row r="100" spans="1:15" ht="12.75">
      <c r="A100">
        <v>9.6</v>
      </c>
      <c r="B100" s="70">
        <f t="shared" si="3"/>
        <v>119.2288379416527</v>
      </c>
      <c r="C100" s="70">
        <f>A100*Sheet1!D29</f>
        <v>115.19999999999999</v>
      </c>
      <c r="E100" s="70">
        <f t="shared" si="4"/>
        <v>4.028837941652717</v>
      </c>
      <c r="O100" s="113">
        <f>Sheet1!F67</f>
        <v>0.04371568947105813</v>
      </c>
    </row>
    <row r="101" spans="1:15" ht="12.75">
      <c r="A101">
        <v>9.7</v>
      </c>
      <c r="B101" s="70">
        <f t="shared" si="3"/>
        <v>120.51320922233185</v>
      </c>
      <c r="C101" s="70">
        <f>A101*Sheet1!D29</f>
        <v>116.39999999999999</v>
      </c>
      <c r="E101" s="70">
        <f t="shared" si="4"/>
        <v>4.113209222331859</v>
      </c>
      <c r="O101" s="113">
        <f>Sheet1!F67</f>
        <v>0.04371568947105813</v>
      </c>
    </row>
    <row r="102" spans="1:15" ht="12.75">
      <c r="A102">
        <v>9.8</v>
      </c>
      <c r="B102" s="70">
        <f t="shared" si="3"/>
        <v>121.79845481680043</v>
      </c>
      <c r="C102" s="70">
        <f>A102*Sheet1!D29</f>
        <v>117.60000000000001</v>
      </c>
      <c r="E102" s="70">
        <f t="shared" si="4"/>
        <v>4.198454816800424</v>
      </c>
      <c r="O102" s="113">
        <f>Sheet1!F67</f>
        <v>0.04371568947105813</v>
      </c>
    </row>
    <row r="103" spans="1:15" ht="12.75">
      <c r="A103">
        <v>9.9</v>
      </c>
      <c r="B103" s="70">
        <f t="shared" si="3"/>
        <v>123.08457472505842</v>
      </c>
      <c r="C103" s="70">
        <f>A103*Sheet1!D29</f>
        <v>118.80000000000001</v>
      </c>
      <c r="E103" s="70">
        <f t="shared" si="4"/>
        <v>4.284574725058408</v>
      </c>
      <c r="O103" s="113">
        <f>Sheet1!F67</f>
        <v>0.04371568947105813</v>
      </c>
    </row>
    <row r="104" spans="1:15" ht="12.75">
      <c r="A104">
        <v>10</v>
      </c>
      <c r="B104" s="70">
        <f t="shared" si="3"/>
        <v>124.37156894710581</v>
      </c>
      <c r="C104" s="70">
        <f>A104*Sheet1!D29</f>
        <v>120</v>
      </c>
      <c r="E104" s="70">
        <f t="shared" si="4"/>
        <v>4.371568947105813</v>
      </c>
      <c r="O104" s="113">
        <f>Sheet1!F67</f>
        <v>0.04371568947105813</v>
      </c>
    </row>
    <row r="105" spans="1:15" ht="12.75">
      <c r="A105">
        <v>10.1</v>
      </c>
      <c r="B105" s="70">
        <f t="shared" si="3"/>
        <v>125.65943748294262</v>
      </c>
      <c r="C105" s="70">
        <f>A105*Sheet1!D29</f>
        <v>121.19999999999999</v>
      </c>
      <c r="E105" s="70">
        <f t="shared" si="4"/>
        <v>4.45943748294264</v>
      </c>
      <c r="O105" s="113">
        <f>Sheet1!F67</f>
        <v>0.04371568947105813</v>
      </c>
    </row>
    <row r="106" spans="1:15" ht="12.75">
      <c r="A106">
        <v>10.2</v>
      </c>
      <c r="B106" s="70">
        <f t="shared" si="3"/>
        <v>126.94818033256888</v>
      </c>
      <c r="C106" s="70">
        <f>A106*Sheet1!D29</f>
        <v>122.39999999999999</v>
      </c>
      <c r="E106" s="70">
        <f t="shared" si="4"/>
        <v>4.548180332568887</v>
      </c>
      <c r="O106" s="113">
        <f>Sheet1!F67</f>
        <v>0.04371568947105813</v>
      </c>
    </row>
    <row r="107" spans="1:15" ht="12.75">
      <c r="A107">
        <v>10.3</v>
      </c>
      <c r="B107" s="70">
        <f t="shared" si="3"/>
        <v>128.23779749598458</v>
      </c>
      <c r="C107" s="70">
        <f>A107*Sheet1!D29</f>
        <v>123.60000000000001</v>
      </c>
      <c r="E107" s="70">
        <f t="shared" si="4"/>
        <v>4.637797495984558</v>
      </c>
      <c r="O107" s="113">
        <f>Sheet1!F67</f>
        <v>0.04371568947105813</v>
      </c>
    </row>
    <row r="108" spans="1:15" ht="12.75">
      <c r="A108">
        <v>10.4</v>
      </c>
      <c r="B108" s="70">
        <f t="shared" si="3"/>
        <v>129.52828897318966</v>
      </c>
      <c r="C108" s="70">
        <f>A108*Sheet1!D29</f>
        <v>124.80000000000001</v>
      </c>
      <c r="E108" s="70">
        <f t="shared" si="4"/>
        <v>4.728288973189648</v>
      </c>
      <c r="O108" s="113">
        <f>Sheet1!F67</f>
        <v>0.04371568947105813</v>
      </c>
    </row>
    <row r="109" spans="1:15" ht="12.75">
      <c r="A109">
        <v>10.5</v>
      </c>
      <c r="B109" s="70">
        <f t="shared" si="3"/>
        <v>130.81965476418415</v>
      </c>
      <c r="C109" s="70">
        <f>A109*Sheet1!D29</f>
        <v>126</v>
      </c>
      <c r="E109" s="70">
        <f t="shared" si="4"/>
        <v>4.819654764184159</v>
      </c>
      <c r="O109" s="113">
        <f>Sheet1!F67</f>
        <v>0.04371568947105813</v>
      </c>
    </row>
    <row r="110" spans="1:15" ht="12.75">
      <c r="A110">
        <v>10.6</v>
      </c>
      <c r="B110" s="70">
        <f t="shared" si="3"/>
        <v>132.11189486896808</v>
      </c>
      <c r="C110" s="70">
        <f>A110*Sheet1!D29</f>
        <v>127.19999999999999</v>
      </c>
      <c r="E110" s="70">
        <f t="shared" si="4"/>
        <v>4.9118948689680915</v>
      </c>
      <c r="O110" s="113">
        <f>Sheet1!F67</f>
        <v>0.04371568947105813</v>
      </c>
    </row>
    <row r="111" spans="1:15" ht="12.75">
      <c r="A111">
        <v>10.7</v>
      </c>
      <c r="B111" s="70">
        <f t="shared" si="3"/>
        <v>133.40500928754142</v>
      </c>
      <c r="C111" s="70">
        <f>A111*Sheet1!D29</f>
        <v>128.39999999999998</v>
      </c>
      <c r="E111" s="70">
        <f t="shared" si="4"/>
        <v>5.005009287541444</v>
      </c>
      <c r="O111" s="113">
        <f>Sheet1!F67</f>
        <v>0.04371568947105813</v>
      </c>
    </row>
    <row r="112" spans="1:15" ht="12.75">
      <c r="A112">
        <v>10.8</v>
      </c>
      <c r="B112" s="70">
        <f t="shared" si="3"/>
        <v>134.69899801990425</v>
      </c>
      <c r="C112" s="70">
        <f>A112*Sheet1!D29</f>
        <v>129.60000000000002</v>
      </c>
      <c r="E112" s="70">
        <f t="shared" si="4"/>
        <v>5.098998019904221</v>
      </c>
      <c r="O112" s="113">
        <f>Sheet1!F67</f>
        <v>0.04371568947105813</v>
      </c>
    </row>
    <row r="113" spans="1:15" ht="12.75">
      <c r="A113">
        <v>10.9</v>
      </c>
      <c r="B113" s="70">
        <f t="shared" si="3"/>
        <v>135.99386106605644</v>
      </c>
      <c r="C113" s="70">
        <f>A113*Sheet1!D29</f>
        <v>130.8</v>
      </c>
      <c r="E113" s="70">
        <f t="shared" si="4"/>
        <v>5.193861066056416</v>
      </c>
      <c r="O113" s="113">
        <f>Sheet1!F67</f>
        <v>0.04371568947105813</v>
      </c>
    </row>
    <row r="114" spans="1:15" ht="12.75">
      <c r="A114">
        <v>11</v>
      </c>
      <c r="B114" s="70">
        <f t="shared" si="3"/>
        <v>137.28959842599804</v>
      </c>
      <c r="C114" s="70">
        <f>A114*Sheet1!D29</f>
        <v>132</v>
      </c>
      <c r="E114" s="70">
        <f t="shared" si="4"/>
        <v>5.289598425998034</v>
      </c>
      <c r="O114" s="113">
        <f>Sheet1!F67</f>
        <v>0.04371568947105813</v>
      </c>
    </row>
    <row r="115" spans="1:15" ht="12.75">
      <c r="A115">
        <v>11.1</v>
      </c>
      <c r="B115" s="70">
        <f t="shared" si="3"/>
        <v>138.58621009972907</v>
      </c>
      <c r="C115" s="70">
        <f>A115*Sheet1!D29</f>
        <v>133.2</v>
      </c>
      <c r="E115" s="70">
        <f t="shared" si="4"/>
        <v>5.386210099729072</v>
      </c>
      <c r="O115" s="113">
        <f>Sheet1!F67</f>
        <v>0.04371568947105813</v>
      </c>
    </row>
    <row r="116" spans="1:15" ht="12.75">
      <c r="A116">
        <v>11.2</v>
      </c>
      <c r="B116" s="70">
        <f t="shared" si="3"/>
        <v>139.88369608724952</v>
      </c>
      <c r="C116" s="70">
        <f>A116*Sheet1!D29</f>
        <v>134.39999999999998</v>
      </c>
      <c r="E116" s="70">
        <f t="shared" si="4"/>
        <v>5.483696087249531</v>
      </c>
      <c r="O116" s="113">
        <f>Sheet1!F67</f>
        <v>0.04371568947105813</v>
      </c>
    </row>
    <row r="117" spans="1:15" ht="12.75">
      <c r="A117">
        <v>11.3</v>
      </c>
      <c r="B117" s="70">
        <f t="shared" si="3"/>
        <v>141.18205638855943</v>
      </c>
      <c r="C117" s="70">
        <f>A117*Sheet1!D29</f>
        <v>135.60000000000002</v>
      </c>
      <c r="E117" s="70">
        <f t="shared" si="4"/>
        <v>5.582056388559414</v>
      </c>
      <c r="O117" s="113">
        <f>Sheet1!F67</f>
        <v>0.04371568947105813</v>
      </c>
    </row>
    <row r="118" spans="1:15" ht="12.75">
      <c r="A118">
        <v>11.4</v>
      </c>
      <c r="B118" s="70">
        <f t="shared" si="3"/>
        <v>142.48129100365873</v>
      </c>
      <c r="C118" s="70">
        <f>A118*Sheet1!D29</f>
        <v>136.8</v>
      </c>
      <c r="E118" s="70">
        <f t="shared" si="4"/>
        <v>5.681291003658715</v>
      </c>
      <c r="O118" s="113">
        <f>Sheet1!F67</f>
        <v>0.04371568947105813</v>
      </c>
    </row>
    <row r="119" spans="1:15" ht="12.75">
      <c r="A119">
        <v>11.5</v>
      </c>
      <c r="B119" s="70">
        <f t="shared" si="3"/>
        <v>143.78139993254743</v>
      </c>
      <c r="C119" s="70">
        <f>A119*Sheet1!D29</f>
        <v>138</v>
      </c>
      <c r="E119" s="70">
        <f t="shared" si="4"/>
        <v>5.781399932547438</v>
      </c>
      <c r="O119" s="113">
        <f>Sheet1!F67</f>
        <v>0.04371568947105813</v>
      </c>
    </row>
    <row r="120" spans="1:15" ht="12.75">
      <c r="A120">
        <v>11.6</v>
      </c>
      <c r="B120" s="70">
        <f t="shared" si="3"/>
        <v>145.08238317522557</v>
      </c>
      <c r="C120" s="70">
        <f>A120*Sheet1!D29</f>
        <v>139.2</v>
      </c>
      <c r="E120" s="70">
        <f t="shared" si="4"/>
        <v>5.882383175225582</v>
      </c>
      <c r="O120" s="113">
        <f>Sheet1!F67</f>
        <v>0.04371568947105813</v>
      </c>
    </row>
    <row r="121" spans="1:15" ht="12.75">
      <c r="A121">
        <v>11.7</v>
      </c>
      <c r="B121" s="70">
        <f t="shared" si="3"/>
        <v>146.38424073169313</v>
      </c>
      <c r="C121" s="70">
        <f>A121*Sheet1!D29</f>
        <v>140.39999999999998</v>
      </c>
      <c r="E121" s="70">
        <f t="shared" si="4"/>
        <v>5.984240731693147</v>
      </c>
      <c r="O121" s="113">
        <f>Sheet1!F67</f>
        <v>0.04371568947105813</v>
      </c>
    </row>
    <row r="122" spans="1:15" ht="12.75">
      <c r="A122">
        <v>11.8</v>
      </c>
      <c r="B122" s="70">
        <f t="shared" si="3"/>
        <v>147.68697260195015</v>
      </c>
      <c r="C122" s="70">
        <f>A122*Sheet1!D29</f>
        <v>141.60000000000002</v>
      </c>
      <c r="E122" s="70">
        <f t="shared" si="4"/>
        <v>6.0869726019501345</v>
      </c>
      <c r="O122" s="113">
        <f>Sheet1!F67</f>
        <v>0.04371568947105813</v>
      </c>
    </row>
    <row r="123" spans="1:15" ht="12.75">
      <c r="A123">
        <v>11.9</v>
      </c>
      <c r="B123" s="70">
        <f t="shared" si="3"/>
        <v>148.99057878599655</v>
      </c>
      <c r="C123" s="70">
        <f>A123*Sheet1!D29</f>
        <v>142.8</v>
      </c>
      <c r="E123" s="70">
        <f t="shared" si="4"/>
        <v>6.190578785996543</v>
      </c>
      <c r="O123" s="113">
        <f>Sheet1!F67</f>
        <v>0.04371568947105813</v>
      </c>
    </row>
    <row r="124" spans="1:15" ht="12.75">
      <c r="A124">
        <v>12</v>
      </c>
      <c r="B124" s="70">
        <f t="shared" si="3"/>
        <v>150.29505928383236</v>
      </c>
      <c r="C124" s="70">
        <f>A124*Sheet1!D29</f>
        <v>144</v>
      </c>
      <c r="E124" s="70">
        <f t="shared" si="4"/>
        <v>6.295059283832371</v>
      </c>
      <c r="O124" s="113">
        <f>Sheet1!F67</f>
        <v>0.04371568947105813</v>
      </c>
    </row>
    <row r="125" spans="1:15" ht="12.75">
      <c r="A125">
        <v>12.1</v>
      </c>
      <c r="B125" s="70">
        <f t="shared" si="3"/>
        <v>151.6004140954576</v>
      </c>
      <c r="C125" s="70">
        <f>A125*Sheet1!D29</f>
        <v>145.2</v>
      </c>
      <c r="E125" s="70">
        <f t="shared" si="4"/>
        <v>6.400414095457621</v>
      </c>
      <c r="O125" s="113">
        <f>Sheet1!F67</f>
        <v>0.04371568947105813</v>
      </c>
    </row>
    <row r="126" spans="1:15" ht="12.75">
      <c r="A126">
        <v>12.2</v>
      </c>
      <c r="B126" s="70">
        <f t="shared" si="3"/>
        <v>152.90664322087227</v>
      </c>
      <c r="C126" s="70">
        <f>A126*Sheet1!D29</f>
        <v>146.39999999999998</v>
      </c>
      <c r="E126" s="70">
        <f t="shared" si="4"/>
        <v>6.5066432208722915</v>
      </c>
      <c r="O126" s="113">
        <f>Sheet1!F67</f>
        <v>0.04371568947105813</v>
      </c>
    </row>
    <row r="127" spans="1:15" ht="12.75">
      <c r="A127">
        <v>12.3</v>
      </c>
      <c r="B127" s="70">
        <f t="shared" si="3"/>
        <v>154.2137466600764</v>
      </c>
      <c r="C127" s="70">
        <f>A127*Sheet1!D29</f>
        <v>147.60000000000002</v>
      </c>
      <c r="E127" s="70">
        <f t="shared" si="4"/>
        <v>6.6137466600763855</v>
      </c>
      <c r="O127" s="113">
        <f>Sheet1!F67</f>
        <v>0.04371568947105813</v>
      </c>
    </row>
    <row r="128" spans="1:15" ht="12.75">
      <c r="A128">
        <v>12.4</v>
      </c>
      <c r="B128" s="70">
        <f t="shared" si="3"/>
        <v>155.5217244130699</v>
      </c>
      <c r="C128" s="70">
        <f>A128*Sheet1!D29</f>
        <v>148.8</v>
      </c>
      <c r="E128" s="70">
        <f t="shared" si="4"/>
        <v>6.721724413069899</v>
      </c>
      <c r="O128" s="113">
        <f>Sheet1!F67</f>
        <v>0.04371568947105813</v>
      </c>
    </row>
    <row r="129" spans="1:15" ht="12.75">
      <c r="A129">
        <v>12.5</v>
      </c>
      <c r="B129" s="70">
        <f t="shared" si="3"/>
        <v>156.83057647985282</v>
      </c>
      <c r="C129" s="70">
        <f>A129*Sheet1!D29</f>
        <v>150</v>
      </c>
      <c r="E129" s="70">
        <f t="shared" si="4"/>
        <v>6.830576479852833</v>
      </c>
      <c r="O129" s="113">
        <f>Sheet1!F67</f>
        <v>0.04371568947105813</v>
      </c>
    </row>
    <row r="130" spans="1:15" ht="12.75">
      <c r="A130">
        <v>12.6</v>
      </c>
      <c r="B130" s="70">
        <f t="shared" si="3"/>
        <v>158.14030286042518</v>
      </c>
      <c r="C130" s="70">
        <f>A130*Sheet1!D29</f>
        <v>151.2</v>
      </c>
      <c r="E130" s="70">
        <f t="shared" si="4"/>
        <v>6.940302860425189</v>
      </c>
      <c r="O130" s="113">
        <f>Sheet1!F67</f>
        <v>0.04371568947105813</v>
      </c>
    </row>
    <row r="131" spans="1:15" ht="12.75">
      <c r="A131">
        <v>12.7</v>
      </c>
      <c r="B131" s="70">
        <f t="shared" si="3"/>
        <v>159.45090355478695</v>
      </c>
      <c r="C131" s="70">
        <f>A131*Sheet1!D29</f>
        <v>152.39999999999998</v>
      </c>
      <c r="E131" s="70">
        <f t="shared" si="4"/>
        <v>7.050903554786966</v>
      </c>
      <c r="O131" s="113">
        <f>Sheet1!F67</f>
        <v>0.04371568947105813</v>
      </c>
    </row>
    <row r="132" spans="1:15" ht="12.75">
      <c r="A132">
        <v>12.8</v>
      </c>
      <c r="B132" s="70">
        <f t="shared" si="3"/>
        <v>160.76237856293818</v>
      </c>
      <c r="C132" s="70">
        <f>A132*Sheet1!D29</f>
        <v>153.60000000000002</v>
      </c>
      <c r="E132" s="70">
        <f t="shared" si="4"/>
        <v>7.162378562938166</v>
      </c>
      <c r="O132" s="113">
        <f>Sheet1!F67</f>
        <v>0.04371568947105813</v>
      </c>
    </row>
    <row r="133" spans="1:15" ht="12.75">
      <c r="A133">
        <v>12.9</v>
      </c>
      <c r="B133" s="70">
        <f aca="true" t="shared" si="5" ref="B133:B196">C133+E133</f>
        <v>162.0747278848788</v>
      </c>
      <c r="C133" s="70">
        <f>A133*Sheet1!D29</f>
        <v>154.8</v>
      </c>
      <c r="E133" s="70">
        <f aca="true" t="shared" si="6" ref="E133:E196">(A133*A133)*O133</f>
        <v>7.274727884878784</v>
      </c>
      <c r="O133" s="113">
        <f>Sheet1!F67</f>
        <v>0.04371568947105813</v>
      </c>
    </row>
    <row r="134" spans="1:15" ht="12.75">
      <c r="A134">
        <v>13</v>
      </c>
      <c r="B134" s="70">
        <f t="shared" si="5"/>
        <v>163.38795152060882</v>
      </c>
      <c r="C134" s="70">
        <f>A134*Sheet1!D29</f>
        <v>156</v>
      </c>
      <c r="E134" s="70">
        <f t="shared" si="6"/>
        <v>7.387951520608825</v>
      </c>
      <c r="O134" s="113">
        <f>Sheet1!F67</f>
        <v>0.04371568947105813</v>
      </c>
    </row>
    <row r="135" spans="1:15" ht="12.75">
      <c r="A135">
        <v>13.1</v>
      </c>
      <c r="B135" s="70">
        <f t="shared" si="5"/>
        <v>164.7020494701283</v>
      </c>
      <c r="C135" s="70">
        <f>A135*Sheet1!D29</f>
        <v>157.2</v>
      </c>
      <c r="E135" s="70">
        <f t="shared" si="6"/>
        <v>7.502049470128285</v>
      </c>
      <c r="O135" s="113">
        <f>Sheet1!F67</f>
        <v>0.04371568947105813</v>
      </c>
    </row>
    <row r="136" spans="1:15" ht="12.75">
      <c r="A136">
        <v>13.2</v>
      </c>
      <c r="B136" s="70">
        <f t="shared" si="5"/>
        <v>166.01702173343713</v>
      </c>
      <c r="C136" s="70">
        <f>A136*Sheet1!D29</f>
        <v>158.39999999999998</v>
      </c>
      <c r="E136" s="70">
        <f t="shared" si="6"/>
        <v>7.617021733437168</v>
      </c>
      <c r="O136" s="113">
        <f>Sheet1!F67</f>
        <v>0.04371568947105813</v>
      </c>
    </row>
    <row r="137" spans="1:15" ht="12.75">
      <c r="A137">
        <v>13.3</v>
      </c>
      <c r="B137" s="70">
        <f t="shared" si="5"/>
        <v>167.3328683105355</v>
      </c>
      <c r="C137" s="70">
        <f>A137*Sheet1!D29</f>
        <v>159.60000000000002</v>
      </c>
      <c r="E137" s="70">
        <f t="shared" si="6"/>
        <v>7.732868310535474</v>
      </c>
      <c r="O137" s="113">
        <f>Sheet1!F67</f>
        <v>0.04371568947105813</v>
      </c>
    </row>
    <row r="138" spans="1:15" ht="12.75">
      <c r="A138">
        <v>13.4</v>
      </c>
      <c r="B138" s="70">
        <f t="shared" si="5"/>
        <v>168.6495892014232</v>
      </c>
      <c r="C138" s="70">
        <f>A138*Sheet1!D29</f>
        <v>160.8</v>
      </c>
      <c r="E138" s="70">
        <f t="shared" si="6"/>
        <v>7.849589201423198</v>
      </c>
      <c r="O138" s="113">
        <f>Sheet1!F67</f>
        <v>0.04371568947105813</v>
      </c>
    </row>
    <row r="139" spans="1:15" ht="12.75">
      <c r="A139">
        <v>13.5</v>
      </c>
      <c r="B139" s="70">
        <f t="shared" si="5"/>
        <v>169.96718440610036</v>
      </c>
      <c r="C139" s="70">
        <f>A139*Sheet1!D29</f>
        <v>162</v>
      </c>
      <c r="E139" s="70">
        <f t="shared" si="6"/>
        <v>7.967184406100345</v>
      </c>
      <c r="O139" s="113">
        <f>Sheet1!F67</f>
        <v>0.04371568947105813</v>
      </c>
    </row>
    <row r="140" spans="1:15" ht="12.75">
      <c r="A140">
        <v>13.6</v>
      </c>
      <c r="B140" s="70">
        <f t="shared" si="5"/>
        <v>171.2856539245669</v>
      </c>
      <c r="C140" s="70">
        <f>A140*Sheet1!D29</f>
        <v>163.2</v>
      </c>
      <c r="E140" s="70">
        <f t="shared" si="6"/>
        <v>8.08565392456691</v>
      </c>
      <c r="O140" s="113">
        <f>Sheet1!F67</f>
        <v>0.04371568947105813</v>
      </c>
    </row>
    <row r="141" spans="1:15" ht="12.75">
      <c r="A141">
        <v>13.7</v>
      </c>
      <c r="B141" s="70">
        <f t="shared" si="5"/>
        <v>172.60499775682288</v>
      </c>
      <c r="C141" s="70">
        <f>A141*Sheet1!D29</f>
        <v>164.39999999999998</v>
      </c>
      <c r="E141" s="70">
        <f t="shared" si="6"/>
        <v>8.2049977568229</v>
      </c>
      <c r="O141" s="113">
        <f>Sheet1!F67</f>
        <v>0.04371568947105813</v>
      </c>
    </row>
    <row r="142" spans="1:15" ht="12.75">
      <c r="A142">
        <v>13.8</v>
      </c>
      <c r="B142" s="70">
        <f t="shared" si="5"/>
        <v>173.92521590286833</v>
      </c>
      <c r="C142" s="70">
        <f>A142*Sheet1!D29</f>
        <v>165.60000000000002</v>
      </c>
      <c r="E142" s="70">
        <f t="shared" si="6"/>
        <v>8.325215902868312</v>
      </c>
      <c r="O142" s="113">
        <f>Sheet1!F67</f>
        <v>0.04371568947105813</v>
      </c>
    </row>
    <row r="143" spans="1:15" ht="12.75">
      <c r="A143">
        <v>13.9</v>
      </c>
      <c r="B143" s="70">
        <f t="shared" si="5"/>
        <v>175.24630836270316</v>
      </c>
      <c r="C143" s="70">
        <f>A143*Sheet1!D29</f>
        <v>166.8</v>
      </c>
      <c r="E143" s="70">
        <f t="shared" si="6"/>
        <v>8.446308362703142</v>
      </c>
      <c r="O143" s="113">
        <f>Sheet1!F67</f>
        <v>0.04371568947105813</v>
      </c>
    </row>
    <row r="144" spans="1:15" ht="12.75">
      <c r="A144">
        <v>14</v>
      </c>
      <c r="B144" s="70">
        <f t="shared" si="5"/>
        <v>176.5682751363274</v>
      </c>
      <c r="C144" s="70">
        <f>A144*Sheet1!D29</f>
        <v>168</v>
      </c>
      <c r="E144" s="70">
        <f t="shared" si="6"/>
        <v>8.568275136327394</v>
      </c>
      <c r="O144" s="113">
        <f>Sheet1!F67</f>
        <v>0.04371568947105813</v>
      </c>
    </row>
    <row r="145" spans="1:15" ht="12.75">
      <c r="A145">
        <v>14.1</v>
      </c>
      <c r="B145" s="70">
        <f t="shared" si="5"/>
        <v>177.89111622374105</v>
      </c>
      <c r="C145" s="70">
        <f>A145*Sheet1!D29</f>
        <v>169.2</v>
      </c>
      <c r="E145" s="70">
        <f t="shared" si="6"/>
        <v>8.691116223741068</v>
      </c>
      <c r="O145" s="113">
        <f>Sheet1!F67</f>
        <v>0.04371568947105813</v>
      </c>
    </row>
    <row r="146" spans="1:15" ht="12.75">
      <c r="A146">
        <v>14.2</v>
      </c>
      <c r="B146" s="70">
        <f t="shared" si="5"/>
        <v>179.21483162494414</v>
      </c>
      <c r="C146" s="70">
        <f>A146*Sheet1!D29</f>
        <v>170.39999999999998</v>
      </c>
      <c r="E146" s="70">
        <f t="shared" si="6"/>
        <v>8.81483162494416</v>
      </c>
      <c r="O146" s="113">
        <f>Sheet1!F67</f>
        <v>0.04371568947105813</v>
      </c>
    </row>
    <row r="147" spans="1:15" ht="12.75">
      <c r="A147">
        <v>14.3</v>
      </c>
      <c r="B147" s="70">
        <f t="shared" si="5"/>
        <v>180.5394213399367</v>
      </c>
      <c r="C147" s="70">
        <f>A147*Sheet1!D29</f>
        <v>171.60000000000002</v>
      </c>
      <c r="E147" s="70">
        <f t="shared" si="6"/>
        <v>8.939421339936677</v>
      </c>
      <c r="O147" s="113">
        <f>Sheet1!F67</f>
        <v>0.04371568947105813</v>
      </c>
    </row>
    <row r="148" spans="1:15" ht="12.75">
      <c r="A148">
        <v>14.4</v>
      </c>
      <c r="B148" s="70">
        <f t="shared" si="5"/>
        <v>181.86488536871863</v>
      </c>
      <c r="C148" s="70">
        <f>A148*Sheet1!D29</f>
        <v>172.8</v>
      </c>
      <c r="E148" s="70">
        <f t="shared" si="6"/>
        <v>9.064885368718615</v>
      </c>
      <c r="O148" s="113">
        <f>Sheet1!F67</f>
        <v>0.04371568947105813</v>
      </c>
    </row>
    <row r="149" spans="1:15" ht="12.75">
      <c r="A149">
        <v>14.5</v>
      </c>
      <c r="B149" s="70">
        <f t="shared" si="5"/>
        <v>183.19122371128998</v>
      </c>
      <c r="C149" s="70">
        <f>A149*Sheet1!D29</f>
        <v>174</v>
      </c>
      <c r="E149" s="70">
        <f t="shared" si="6"/>
        <v>9.191223711289972</v>
      </c>
      <c r="O149" s="113">
        <f>Sheet1!F67</f>
        <v>0.04371568947105813</v>
      </c>
    </row>
    <row r="150" spans="1:15" ht="12.75">
      <c r="A150">
        <v>14.6</v>
      </c>
      <c r="B150" s="70">
        <f t="shared" si="5"/>
        <v>184.51843636765074</v>
      </c>
      <c r="C150" s="70">
        <f>A150*Sheet1!D29</f>
        <v>175.2</v>
      </c>
      <c r="E150" s="70">
        <f t="shared" si="6"/>
        <v>9.318436367650751</v>
      </c>
      <c r="O150" s="113">
        <f>Sheet1!F67</f>
        <v>0.04371568947105813</v>
      </c>
    </row>
    <row r="151" spans="1:15" ht="12.75">
      <c r="A151">
        <v>14.7</v>
      </c>
      <c r="B151" s="70">
        <f t="shared" si="5"/>
        <v>185.84652333780093</v>
      </c>
      <c r="C151" s="70">
        <f>A151*Sheet1!D29</f>
        <v>176.39999999999998</v>
      </c>
      <c r="E151" s="70">
        <f t="shared" si="6"/>
        <v>9.44652333780095</v>
      </c>
      <c r="O151" s="113">
        <f>Sheet1!F67</f>
        <v>0.04371568947105813</v>
      </c>
    </row>
    <row r="152" spans="1:15" ht="12.75">
      <c r="A152">
        <v>14.8</v>
      </c>
      <c r="B152" s="70">
        <f t="shared" si="5"/>
        <v>187.1754846217406</v>
      </c>
      <c r="C152" s="70">
        <f>A152*Sheet1!D29</f>
        <v>177.60000000000002</v>
      </c>
      <c r="E152" s="70">
        <f t="shared" si="6"/>
        <v>9.575484621740575</v>
      </c>
      <c r="O152" s="113">
        <f>Sheet1!F67</f>
        <v>0.04371568947105813</v>
      </c>
    </row>
    <row r="153" spans="1:15" ht="12.75">
      <c r="A153">
        <v>14.9</v>
      </c>
      <c r="B153" s="70">
        <f t="shared" si="5"/>
        <v>188.50532021946964</v>
      </c>
      <c r="C153" s="70">
        <f>A153*Sheet1!D29</f>
        <v>178.8</v>
      </c>
      <c r="E153" s="70">
        <f t="shared" si="6"/>
        <v>9.705320219469616</v>
      </c>
      <c r="O153" s="113">
        <f>Sheet1!F67</f>
        <v>0.04371568947105813</v>
      </c>
    </row>
    <row r="154" spans="1:15" ht="12.75">
      <c r="A154">
        <v>15</v>
      </c>
      <c r="B154" s="70">
        <f t="shared" si="5"/>
        <v>189.8360301309881</v>
      </c>
      <c r="C154" s="70">
        <f>A154*Sheet1!D29</f>
        <v>180</v>
      </c>
      <c r="E154" s="70">
        <f t="shared" si="6"/>
        <v>9.83603013098808</v>
      </c>
      <c r="O154" s="113">
        <f>Sheet1!F67</f>
        <v>0.04371568947105813</v>
      </c>
    </row>
    <row r="155" spans="1:15" ht="12.75">
      <c r="A155">
        <v>15.1</v>
      </c>
      <c r="B155" s="70">
        <f t="shared" si="5"/>
        <v>191.16761435629596</v>
      </c>
      <c r="C155" s="70">
        <f>A155*Sheet1!D29</f>
        <v>181.2</v>
      </c>
      <c r="E155" s="70">
        <f t="shared" si="6"/>
        <v>9.967614356295964</v>
      </c>
      <c r="O155" s="113">
        <f>Sheet1!F67</f>
        <v>0.04371568947105813</v>
      </c>
    </row>
    <row r="156" spans="1:15" ht="12.75">
      <c r="A156">
        <v>15.2</v>
      </c>
      <c r="B156" s="70">
        <f t="shared" si="5"/>
        <v>192.50007289539326</v>
      </c>
      <c r="C156" s="70">
        <f>A156*Sheet1!D29</f>
        <v>182.39999999999998</v>
      </c>
      <c r="E156" s="70">
        <f t="shared" si="6"/>
        <v>10.10007289539327</v>
      </c>
      <c r="O156" s="113">
        <f>Sheet1!F67</f>
        <v>0.04371568947105813</v>
      </c>
    </row>
    <row r="157" spans="1:15" ht="12.75">
      <c r="A157">
        <v>15.3</v>
      </c>
      <c r="B157" s="70">
        <f t="shared" si="5"/>
        <v>193.83340574828003</v>
      </c>
      <c r="C157" s="70">
        <f>A157*Sheet1!D29</f>
        <v>183.60000000000002</v>
      </c>
      <c r="E157" s="70">
        <f t="shared" si="6"/>
        <v>10.23340574828</v>
      </c>
      <c r="O157" s="113">
        <f>Sheet1!F67</f>
        <v>0.04371568947105813</v>
      </c>
    </row>
    <row r="158" spans="1:15" ht="12.75">
      <c r="A158">
        <v>15.4</v>
      </c>
      <c r="B158" s="70">
        <f t="shared" si="5"/>
        <v>195.16761291495615</v>
      </c>
      <c r="C158" s="70">
        <f>A158*Sheet1!D29</f>
        <v>184.8</v>
      </c>
      <c r="E158" s="70">
        <f t="shared" si="6"/>
        <v>10.367612914956148</v>
      </c>
      <c r="O158" s="113">
        <f>Sheet1!F67</f>
        <v>0.04371568947105813</v>
      </c>
    </row>
    <row r="159" spans="1:15" ht="12.75">
      <c r="A159">
        <v>15.5</v>
      </c>
      <c r="B159" s="70">
        <f t="shared" si="5"/>
        <v>196.5026943954217</v>
      </c>
      <c r="C159" s="70">
        <f>A159*Sheet1!D29</f>
        <v>186</v>
      </c>
      <c r="E159" s="70">
        <f t="shared" si="6"/>
        <v>10.502694395421717</v>
      </c>
      <c r="O159" s="113">
        <f>Sheet1!F67</f>
        <v>0.04371568947105813</v>
      </c>
    </row>
    <row r="160" spans="1:15" ht="12.75">
      <c r="A160">
        <v>15.6</v>
      </c>
      <c r="B160" s="70">
        <f t="shared" si="5"/>
        <v>197.83865018967668</v>
      </c>
      <c r="C160" s="70">
        <f>A160*Sheet1!D29</f>
        <v>187.2</v>
      </c>
      <c r="E160" s="70">
        <f t="shared" si="6"/>
        <v>10.638650189676707</v>
      </c>
      <c r="O160" s="113">
        <f>Sheet1!F67</f>
        <v>0.04371568947105813</v>
      </c>
    </row>
    <row r="161" spans="1:15" ht="12.75">
      <c r="A161">
        <v>15.7</v>
      </c>
      <c r="B161" s="70">
        <f t="shared" si="5"/>
        <v>199.1754802977211</v>
      </c>
      <c r="C161" s="70">
        <f>A161*Sheet1!D29</f>
        <v>188.39999999999998</v>
      </c>
      <c r="E161" s="70">
        <f t="shared" si="6"/>
        <v>10.775480297721119</v>
      </c>
      <c r="O161" s="113">
        <f>Sheet1!F67</f>
        <v>0.04371568947105813</v>
      </c>
    </row>
    <row r="162" spans="1:15" ht="12.75">
      <c r="A162">
        <v>15.8</v>
      </c>
      <c r="B162" s="70">
        <f t="shared" si="5"/>
        <v>200.51318471955497</v>
      </c>
      <c r="C162" s="70">
        <f>A162*Sheet1!D29</f>
        <v>189.60000000000002</v>
      </c>
      <c r="E162" s="70">
        <f t="shared" si="6"/>
        <v>10.913184719554952</v>
      </c>
      <c r="O162" s="113">
        <f>Sheet1!F67</f>
        <v>0.04371568947105813</v>
      </c>
    </row>
    <row r="163" spans="1:15" ht="12.75">
      <c r="A163">
        <v>15.9</v>
      </c>
      <c r="B163" s="70">
        <f t="shared" si="5"/>
        <v>201.85176345517823</v>
      </c>
      <c r="C163" s="70">
        <f>A163*Sheet1!D29</f>
        <v>190.8</v>
      </c>
      <c r="E163" s="70">
        <f t="shared" si="6"/>
        <v>11.051763455178206</v>
      </c>
      <c r="O163" s="113">
        <f>Sheet1!F67</f>
        <v>0.04371568947105813</v>
      </c>
    </row>
    <row r="164" spans="1:15" ht="12.75">
      <c r="A164">
        <v>16</v>
      </c>
      <c r="B164" s="70">
        <f t="shared" si="5"/>
        <v>203.19121650459087</v>
      </c>
      <c r="C164" s="70">
        <f>A164*Sheet1!D29</f>
        <v>192</v>
      </c>
      <c r="E164" s="70">
        <f t="shared" si="6"/>
        <v>11.191216504590882</v>
      </c>
      <c r="O164" s="113">
        <f>Sheet1!F67</f>
        <v>0.04371568947105813</v>
      </c>
    </row>
    <row r="165" spans="1:15" ht="12.75">
      <c r="A165">
        <v>16.1</v>
      </c>
      <c r="B165" s="70">
        <f t="shared" si="5"/>
        <v>204.531543867793</v>
      </c>
      <c r="C165" s="70">
        <f>A165*Sheet1!D29</f>
        <v>193.20000000000002</v>
      </c>
      <c r="E165" s="70">
        <f t="shared" si="6"/>
        <v>11.33154386779298</v>
      </c>
      <c r="O165" s="113">
        <f>Sheet1!F67</f>
        <v>0.04371568947105813</v>
      </c>
    </row>
    <row r="166" spans="1:15" ht="12.75">
      <c r="A166">
        <v>16.2</v>
      </c>
      <c r="B166" s="70">
        <f t="shared" si="5"/>
        <v>205.87274554478446</v>
      </c>
      <c r="C166" s="70">
        <f>A166*Sheet1!D29</f>
        <v>194.39999999999998</v>
      </c>
      <c r="E166" s="70">
        <f t="shared" si="6"/>
        <v>11.472745544784496</v>
      </c>
      <c r="O166" s="113">
        <f>Sheet1!F67</f>
        <v>0.04371568947105813</v>
      </c>
    </row>
    <row r="167" spans="1:15" ht="12.75">
      <c r="A167">
        <v>16.3</v>
      </c>
      <c r="B167" s="70">
        <f t="shared" si="5"/>
        <v>207.21482153556545</v>
      </c>
      <c r="C167" s="70">
        <f>A167*Sheet1!D29</f>
        <v>195.60000000000002</v>
      </c>
      <c r="E167" s="70">
        <f t="shared" si="6"/>
        <v>11.614821535565435</v>
      </c>
      <c r="O167" s="113">
        <f>Sheet1!F67</f>
        <v>0.04371568947105813</v>
      </c>
    </row>
    <row r="168" spans="1:15" ht="12.75">
      <c r="A168">
        <v>16.4</v>
      </c>
      <c r="B168" s="70">
        <f t="shared" si="5"/>
        <v>208.55777184013579</v>
      </c>
      <c r="C168" s="70">
        <f>A168*Sheet1!D29</f>
        <v>196.79999999999998</v>
      </c>
      <c r="E168" s="70">
        <f t="shared" si="6"/>
        <v>11.757771840135794</v>
      </c>
      <c r="O168" s="113">
        <f>Sheet1!F67</f>
        <v>0.04371568947105813</v>
      </c>
    </row>
    <row r="169" spans="1:15" ht="12.75">
      <c r="A169">
        <v>16.5</v>
      </c>
      <c r="B169" s="70">
        <f t="shared" si="5"/>
        <v>209.9015964584956</v>
      </c>
      <c r="C169" s="70">
        <f>A169*Sheet1!D29</f>
        <v>198</v>
      </c>
      <c r="E169" s="70">
        <f t="shared" si="6"/>
        <v>11.901596458495577</v>
      </c>
      <c r="O169" s="113">
        <f>Sheet1!F67</f>
        <v>0.04371568947105813</v>
      </c>
    </row>
    <row r="170" spans="1:15" ht="12.75">
      <c r="A170">
        <v>16.6</v>
      </c>
      <c r="B170" s="70">
        <f t="shared" si="5"/>
        <v>211.2462953906448</v>
      </c>
      <c r="C170" s="70">
        <f>A170*Sheet1!D29</f>
        <v>199.20000000000002</v>
      </c>
      <c r="E170" s="70">
        <f t="shared" si="6"/>
        <v>12.046295390644781</v>
      </c>
      <c r="O170" s="113">
        <f>Sheet1!F67</f>
        <v>0.04371568947105813</v>
      </c>
    </row>
    <row r="171" spans="1:15" ht="12.75">
      <c r="A171">
        <v>16.7</v>
      </c>
      <c r="B171" s="70">
        <f t="shared" si="5"/>
        <v>212.59186863658337</v>
      </c>
      <c r="C171" s="70">
        <f>A171*Sheet1!D29</f>
        <v>200.39999999999998</v>
      </c>
      <c r="E171" s="70">
        <f t="shared" si="6"/>
        <v>12.191868636583402</v>
      </c>
      <c r="O171" s="113">
        <f>Sheet1!F67</f>
        <v>0.04371568947105813</v>
      </c>
    </row>
    <row r="172" spans="1:15" ht="12.75">
      <c r="A172">
        <v>16.8</v>
      </c>
      <c r="B172" s="70">
        <f t="shared" si="5"/>
        <v>213.93831619631146</v>
      </c>
      <c r="C172" s="70">
        <f>A172*Sheet1!D29</f>
        <v>201.60000000000002</v>
      </c>
      <c r="E172" s="70">
        <f t="shared" si="6"/>
        <v>12.338316196311448</v>
      </c>
      <c r="O172" s="113">
        <f>Sheet1!F67</f>
        <v>0.04371568947105813</v>
      </c>
    </row>
    <row r="173" spans="1:15" ht="12.75">
      <c r="A173">
        <v>16.9</v>
      </c>
      <c r="B173" s="70">
        <f t="shared" si="5"/>
        <v>215.2856380698289</v>
      </c>
      <c r="C173" s="70">
        <f>A173*Sheet1!D29</f>
        <v>202.79999999999998</v>
      </c>
      <c r="E173" s="70">
        <f t="shared" si="6"/>
        <v>12.48563806982891</v>
      </c>
      <c r="O173" s="113">
        <f>Sheet1!F67</f>
        <v>0.04371568947105813</v>
      </c>
    </row>
    <row r="174" spans="1:15" ht="12.75">
      <c r="A174">
        <v>17</v>
      </c>
      <c r="B174" s="70">
        <f t="shared" si="5"/>
        <v>216.6338342571358</v>
      </c>
      <c r="C174" s="70">
        <f>A174*Sheet1!D29</f>
        <v>204</v>
      </c>
      <c r="E174" s="70">
        <f t="shared" si="6"/>
        <v>12.6338342571358</v>
      </c>
      <c r="O174" s="113">
        <f>Sheet1!F67</f>
        <v>0.04371568947105813</v>
      </c>
    </row>
    <row r="175" spans="1:15" ht="12.75">
      <c r="A175">
        <v>17.1</v>
      </c>
      <c r="B175" s="70">
        <f t="shared" si="5"/>
        <v>217.98290475823214</v>
      </c>
      <c r="C175" s="70">
        <f>A175*Sheet1!D29</f>
        <v>205.20000000000002</v>
      </c>
      <c r="E175" s="70">
        <f t="shared" si="6"/>
        <v>12.78290475823211</v>
      </c>
      <c r="O175" s="113">
        <f>Sheet1!F67</f>
        <v>0.04371568947105813</v>
      </c>
    </row>
    <row r="176" spans="1:15" ht="12.75">
      <c r="A176">
        <v>17.2</v>
      </c>
      <c r="B176" s="70">
        <f t="shared" si="5"/>
        <v>219.3328495731178</v>
      </c>
      <c r="C176" s="70">
        <f>A176*Sheet1!D29</f>
        <v>206.39999999999998</v>
      </c>
      <c r="E176" s="70">
        <f t="shared" si="6"/>
        <v>12.932849573117837</v>
      </c>
      <c r="O176" s="113">
        <f>Sheet1!F67</f>
        <v>0.04371568947105813</v>
      </c>
    </row>
    <row r="177" spans="1:15" ht="12.75">
      <c r="A177">
        <v>17.3</v>
      </c>
      <c r="B177" s="70">
        <f t="shared" si="5"/>
        <v>220.683668701793</v>
      </c>
      <c r="C177" s="70">
        <f>A177*Sheet1!D29</f>
        <v>207.60000000000002</v>
      </c>
      <c r="E177" s="70">
        <f t="shared" si="6"/>
        <v>13.08366870179299</v>
      </c>
      <c r="O177" s="113">
        <f>Sheet1!F67</f>
        <v>0.04371568947105813</v>
      </c>
    </row>
    <row r="178" spans="1:15" ht="12.75">
      <c r="A178">
        <v>17.4</v>
      </c>
      <c r="B178" s="70">
        <f t="shared" si="5"/>
        <v>222.03536214425753</v>
      </c>
      <c r="C178" s="70">
        <f>A178*Sheet1!D29</f>
        <v>208.79999999999998</v>
      </c>
      <c r="E178" s="70">
        <f t="shared" si="6"/>
        <v>13.235362144257557</v>
      </c>
      <c r="O178" s="113">
        <f>Sheet1!F67</f>
        <v>0.04371568947105813</v>
      </c>
    </row>
    <row r="179" spans="1:15" ht="12.75">
      <c r="A179">
        <v>17.5</v>
      </c>
      <c r="B179" s="70">
        <f t="shared" si="5"/>
        <v>223.38792990051155</v>
      </c>
      <c r="C179" s="70">
        <f>A179*Sheet1!D29</f>
        <v>210</v>
      </c>
      <c r="E179" s="70">
        <f t="shared" si="6"/>
        <v>13.387929900511553</v>
      </c>
      <c r="O179" s="113">
        <f>Sheet1!F67</f>
        <v>0.04371568947105813</v>
      </c>
    </row>
    <row r="180" spans="1:15" ht="12.75">
      <c r="A180">
        <v>17.6</v>
      </c>
      <c r="B180" s="70">
        <f t="shared" si="5"/>
        <v>224.74137197055498</v>
      </c>
      <c r="C180" s="70">
        <f>A180*Sheet1!D29</f>
        <v>211.20000000000002</v>
      </c>
      <c r="E180" s="70">
        <f t="shared" si="6"/>
        <v>13.54137197055497</v>
      </c>
      <c r="O180" s="113">
        <f>Sheet1!F67</f>
        <v>0.04371568947105813</v>
      </c>
    </row>
    <row r="181" spans="1:15" ht="12.75">
      <c r="A181">
        <v>17.7</v>
      </c>
      <c r="B181" s="70">
        <f t="shared" si="5"/>
        <v>226.0956883543878</v>
      </c>
      <c r="C181" s="70">
        <f>A181*Sheet1!D29</f>
        <v>212.39999999999998</v>
      </c>
      <c r="E181" s="70">
        <f t="shared" si="6"/>
        <v>13.695688354387801</v>
      </c>
      <c r="O181" s="113">
        <f>Sheet1!F67</f>
        <v>0.04371568947105813</v>
      </c>
    </row>
    <row r="182" spans="1:15" ht="12.75">
      <c r="A182">
        <v>17.8</v>
      </c>
      <c r="B182" s="70">
        <f t="shared" si="5"/>
        <v>227.4508790520101</v>
      </c>
      <c r="C182" s="70">
        <f>A182*Sheet1!D29</f>
        <v>213.60000000000002</v>
      </c>
      <c r="E182" s="70">
        <f t="shared" si="6"/>
        <v>13.85087905201006</v>
      </c>
      <c r="O182" s="113">
        <f>Sheet1!F67</f>
        <v>0.04371568947105813</v>
      </c>
    </row>
    <row r="183" spans="1:15" ht="12.75">
      <c r="A183">
        <v>17.9</v>
      </c>
      <c r="B183" s="70">
        <f t="shared" si="5"/>
        <v>228.80694406342172</v>
      </c>
      <c r="C183" s="70">
        <f>A183*Sheet1!D29</f>
        <v>214.79999999999998</v>
      </c>
      <c r="E183" s="70">
        <f t="shared" si="6"/>
        <v>14.006944063421734</v>
      </c>
      <c r="O183" s="113">
        <f>Sheet1!F67</f>
        <v>0.04371568947105813</v>
      </c>
    </row>
    <row r="184" spans="1:15" ht="12.75">
      <c r="A184">
        <v>18</v>
      </c>
      <c r="B184" s="70">
        <f t="shared" si="5"/>
        <v>230.16388338862282</v>
      </c>
      <c r="C184" s="70">
        <f>A184*Sheet1!D29</f>
        <v>216</v>
      </c>
      <c r="E184" s="70">
        <f t="shared" si="6"/>
        <v>14.163883388622835</v>
      </c>
      <c r="O184" s="113">
        <f>Sheet1!F67</f>
        <v>0.04371568947105813</v>
      </c>
    </row>
    <row r="185" spans="1:15" ht="12.75">
      <c r="A185">
        <v>18.1</v>
      </c>
      <c r="B185" s="70">
        <f t="shared" si="5"/>
        <v>231.52169702761338</v>
      </c>
      <c r="C185" s="70">
        <f>A185*Sheet1!D29</f>
        <v>217.20000000000002</v>
      </c>
      <c r="E185" s="70">
        <f t="shared" si="6"/>
        <v>14.321697027613357</v>
      </c>
      <c r="O185" s="113">
        <f>Sheet1!F67</f>
        <v>0.04371568947105813</v>
      </c>
    </row>
    <row r="186" spans="1:15" ht="12.75">
      <c r="A186">
        <v>18.2</v>
      </c>
      <c r="B186" s="70">
        <f t="shared" si="5"/>
        <v>232.88038498039327</v>
      </c>
      <c r="C186" s="70">
        <f>A186*Sheet1!D29</f>
        <v>218.39999999999998</v>
      </c>
      <c r="E186" s="70">
        <f t="shared" si="6"/>
        <v>14.480384980393293</v>
      </c>
      <c r="O186" s="113">
        <f>Sheet1!F67</f>
        <v>0.04371568947105813</v>
      </c>
    </row>
    <row r="187" spans="1:15" ht="12.75">
      <c r="A187">
        <v>18.3</v>
      </c>
      <c r="B187" s="70">
        <f t="shared" si="5"/>
        <v>234.23994724696269</v>
      </c>
      <c r="C187" s="70">
        <f>A187*Sheet1!D29</f>
        <v>219.60000000000002</v>
      </c>
      <c r="E187" s="70">
        <f t="shared" si="6"/>
        <v>14.63994724696266</v>
      </c>
      <c r="O187" s="113">
        <f>Sheet1!F67</f>
        <v>0.04371568947105813</v>
      </c>
    </row>
    <row r="188" spans="1:15" ht="12.75">
      <c r="A188">
        <v>18.4</v>
      </c>
      <c r="B188" s="70">
        <f t="shared" si="5"/>
        <v>235.60038382732142</v>
      </c>
      <c r="C188" s="70">
        <f>A188*Sheet1!D29</f>
        <v>220.79999999999998</v>
      </c>
      <c r="E188" s="70">
        <f t="shared" si="6"/>
        <v>14.800383827321438</v>
      </c>
      <c r="O188" s="113">
        <f>Sheet1!F67</f>
        <v>0.04371568947105813</v>
      </c>
    </row>
    <row r="189" spans="1:15" ht="12.75">
      <c r="A189">
        <v>18.5</v>
      </c>
      <c r="B189" s="70">
        <f t="shared" si="5"/>
        <v>236.96169472146966</v>
      </c>
      <c r="C189" s="70">
        <f>A189*Sheet1!D29</f>
        <v>222</v>
      </c>
      <c r="E189" s="70">
        <f t="shared" si="6"/>
        <v>14.961694721469646</v>
      </c>
      <c r="O189" s="113">
        <f>Sheet1!F67</f>
        <v>0.04371568947105813</v>
      </c>
    </row>
    <row r="190" spans="1:15" ht="12.75">
      <c r="A190">
        <v>18.6</v>
      </c>
      <c r="B190" s="70">
        <f t="shared" si="5"/>
        <v>238.3238799294073</v>
      </c>
      <c r="C190" s="70">
        <f>A190*Sheet1!D29</f>
        <v>223.20000000000002</v>
      </c>
      <c r="E190" s="70">
        <f t="shared" si="6"/>
        <v>15.123879929407273</v>
      </c>
      <c r="O190" s="113">
        <f>Sheet1!F67</f>
        <v>0.04371568947105813</v>
      </c>
    </row>
    <row r="191" spans="1:15" ht="12.75">
      <c r="A191">
        <v>18.7</v>
      </c>
      <c r="B191" s="70">
        <f t="shared" si="5"/>
        <v>239.6869394511343</v>
      </c>
      <c r="C191" s="70">
        <f>A191*Sheet1!D29</f>
        <v>224.39999999999998</v>
      </c>
      <c r="E191" s="70">
        <f t="shared" si="6"/>
        <v>15.286939451134318</v>
      </c>
      <c r="O191" s="113">
        <f>Sheet1!F67</f>
        <v>0.04371568947105813</v>
      </c>
    </row>
    <row r="192" spans="1:15" ht="12.75">
      <c r="A192">
        <v>18.8</v>
      </c>
      <c r="B192" s="70">
        <f t="shared" si="5"/>
        <v>241.0508732866508</v>
      </c>
      <c r="C192" s="70">
        <f>A192*Sheet1!D29</f>
        <v>225.60000000000002</v>
      </c>
      <c r="E192" s="70">
        <f t="shared" si="6"/>
        <v>15.450873286650788</v>
      </c>
      <c r="O192" s="113">
        <f>Sheet1!F67</f>
        <v>0.04371568947105813</v>
      </c>
    </row>
    <row r="193" spans="1:15" ht="12.75">
      <c r="A193">
        <v>18.9</v>
      </c>
      <c r="B193" s="70">
        <f t="shared" si="5"/>
        <v>242.41568143595666</v>
      </c>
      <c r="C193" s="70">
        <f>A193*Sheet1!D29</f>
        <v>226.79999999999998</v>
      </c>
      <c r="E193" s="70">
        <f t="shared" si="6"/>
        <v>15.615681435956672</v>
      </c>
      <c r="O193" s="113">
        <f>Sheet1!F67</f>
        <v>0.04371568947105813</v>
      </c>
    </row>
    <row r="194" spans="1:15" ht="12.75">
      <c r="A194">
        <v>19</v>
      </c>
      <c r="B194" s="70">
        <f t="shared" si="5"/>
        <v>243.781363899052</v>
      </c>
      <c r="C194" s="70">
        <f>A194*Sheet1!D29</f>
        <v>228</v>
      </c>
      <c r="E194" s="70">
        <f t="shared" si="6"/>
        <v>15.781363899051986</v>
      </c>
      <c r="O194" s="113">
        <f>Sheet1!F67</f>
        <v>0.04371568947105813</v>
      </c>
    </row>
    <row r="195" spans="1:15" ht="12.75">
      <c r="A195">
        <v>19.1</v>
      </c>
      <c r="B195" s="70">
        <f t="shared" si="5"/>
        <v>245.14792067593675</v>
      </c>
      <c r="C195" s="70">
        <f>A195*Sheet1!D29</f>
        <v>229.20000000000002</v>
      </c>
      <c r="E195" s="70">
        <f t="shared" si="6"/>
        <v>15.94792067593672</v>
      </c>
      <c r="O195" s="113">
        <f>Sheet1!F67</f>
        <v>0.04371568947105813</v>
      </c>
    </row>
    <row r="196" spans="1:15" ht="12.75">
      <c r="A196">
        <v>19.2</v>
      </c>
      <c r="B196" s="70">
        <f t="shared" si="5"/>
        <v>246.51535176661085</v>
      </c>
      <c r="C196" s="70">
        <f>A196*Sheet1!D29</f>
        <v>230.39999999999998</v>
      </c>
      <c r="E196" s="70">
        <f t="shared" si="6"/>
        <v>16.115351766610868</v>
      </c>
      <c r="O196" s="113">
        <f>Sheet1!F67</f>
        <v>0.04371568947105813</v>
      </c>
    </row>
    <row r="197" spans="1:15" ht="12.75">
      <c r="A197">
        <v>19.3</v>
      </c>
      <c r="B197" s="70">
        <f aca="true" t="shared" si="7" ref="B197:B260">C197+E197</f>
        <v>247.88365717107447</v>
      </c>
      <c r="C197" s="70">
        <f>A197*Sheet1!D29</f>
        <v>231.60000000000002</v>
      </c>
      <c r="E197" s="70">
        <f aca="true" t="shared" si="8" ref="E197:E260">(A197*A197)*O197</f>
        <v>16.283657171074445</v>
      </c>
      <c r="O197" s="113">
        <f>Sheet1!F67</f>
        <v>0.04371568947105813</v>
      </c>
    </row>
    <row r="198" spans="1:15" ht="12.75">
      <c r="A198">
        <v>19.4</v>
      </c>
      <c r="B198" s="70">
        <f t="shared" si="7"/>
        <v>249.25283688932743</v>
      </c>
      <c r="C198" s="70">
        <f>A198*Sheet1!D29</f>
        <v>232.79999999999998</v>
      </c>
      <c r="E198" s="70">
        <f t="shared" si="8"/>
        <v>16.452836889327436</v>
      </c>
      <c r="O198" s="113">
        <f>Sheet1!F67</f>
        <v>0.04371568947105813</v>
      </c>
    </row>
    <row r="199" spans="1:15" ht="12.75">
      <c r="A199">
        <v>19.5</v>
      </c>
      <c r="B199" s="70">
        <f t="shared" si="7"/>
        <v>250.62289092136984</v>
      </c>
      <c r="C199" s="70">
        <f>A199*Sheet1!D29</f>
        <v>234</v>
      </c>
      <c r="E199" s="70">
        <f t="shared" si="8"/>
        <v>16.622890921369855</v>
      </c>
      <c r="O199" s="113">
        <f>Sheet1!F67</f>
        <v>0.04371568947105813</v>
      </c>
    </row>
    <row r="200" spans="1:15" ht="12.75">
      <c r="A200">
        <v>19.6</v>
      </c>
      <c r="B200" s="70">
        <f t="shared" si="7"/>
        <v>251.9938192672017</v>
      </c>
      <c r="C200" s="70">
        <f>A200*Sheet1!D29</f>
        <v>235.20000000000002</v>
      </c>
      <c r="E200" s="70">
        <f t="shared" si="8"/>
        <v>16.793819267201695</v>
      </c>
      <c r="O200" s="113">
        <f>Sheet1!F67</f>
        <v>0.04371568947105813</v>
      </c>
    </row>
    <row r="201" spans="1:15" ht="12.75">
      <c r="A201">
        <v>19.7</v>
      </c>
      <c r="B201" s="70">
        <f t="shared" si="7"/>
        <v>253.36562192682294</v>
      </c>
      <c r="C201" s="70">
        <f>A201*Sheet1!D29</f>
        <v>236.39999999999998</v>
      </c>
      <c r="E201" s="70">
        <f t="shared" si="8"/>
        <v>16.965621926822948</v>
      </c>
      <c r="O201" s="113">
        <f>Sheet1!F67</f>
        <v>0.04371568947105813</v>
      </c>
    </row>
    <row r="202" spans="1:15" ht="12.75">
      <c r="A202">
        <v>19.8</v>
      </c>
      <c r="B202" s="70">
        <f t="shared" si="7"/>
        <v>254.73829890023364</v>
      </c>
      <c r="C202" s="70">
        <f>A202*Sheet1!D29</f>
        <v>237.60000000000002</v>
      </c>
      <c r="E202" s="70">
        <f t="shared" si="8"/>
        <v>17.138298900233632</v>
      </c>
      <c r="O202" s="113">
        <f>Sheet1!F67</f>
        <v>0.04371568947105813</v>
      </c>
    </row>
    <row r="203" spans="1:15" ht="12.75">
      <c r="A203">
        <v>19.9</v>
      </c>
      <c r="B203" s="70">
        <f t="shared" si="7"/>
        <v>256.11185018743373</v>
      </c>
      <c r="C203" s="70">
        <f>A203*Sheet1!D29</f>
        <v>238.79999999999998</v>
      </c>
      <c r="E203" s="70">
        <f t="shared" si="8"/>
        <v>17.311850187433727</v>
      </c>
      <c r="O203" s="113">
        <f>Sheet1!F67</f>
        <v>0.04371568947105813</v>
      </c>
    </row>
    <row r="204" spans="1:15" ht="12.75">
      <c r="A204">
        <v>20</v>
      </c>
      <c r="B204" s="70">
        <f t="shared" si="7"/>
        <v>257.48627578842326</v>
      </c>
      <c r="C204" s="70">
        <f>A204*Sheet1!D29</f>
        <v>240</v>
      </c>
      <c r="E204" s="70">
        <f t="shared" si="8"/>
        <v>17.486275788423253</v>
      </c>
      <c r="O204" s="113">
        <f>Sheet1!F67</f>
        <v>0.04371568947105813</v>
      </c>
    </row>
    <row r="205" spans="1:15" ht="12.75">
      <c r="A205">
        <v>20.5</v>
      </c>
      <c r="B205" s="70">
        <f t="shared" si="7"/>
        <v>264.3715185002122</v>
      </c>
      <c r="C205" s="70">
        <f>A205*Sheet1!D29</f>
        <v>246</v>
      </c>
      <c r="E205" s="70">
        <f t="shared" si="8"/>
        <v>18.37151850021218</v>
      </c>
      <c r="O205" s="113">
        <f>Sheet1!F67</f>
        <v>0.04371568947105813</v>
      </c>
    </row>
    <row r="206" spans="1:15" ht="12.75">
      <c r="A206">
        <v>21</v>
      </c>
      <c r="B206" s="70">
        <f t="shared" si="7"/>
        <v>271.27861905673666</v>
      </c>
      <c r="C206" s="70">
        <f>A206*Sheet1!D29</f>
        <v>252</v>
      </c>
      <c r="E206" s="70">
        <f t="shared" si="8"/>
        <v>19.278619056736638</v>
      </c>
      <c r="O206" s="113">
        <f>Sheet1!F67</f>
        <v>0.04371568947105813</v>
      </c>
    </row>
    <row r="207" spans="1:15" ht="12.75">
      <c r="A207">
        <v>21.5</v>
      </c>
      <c r="B207" s="70">
        <f t="shared" si="7"/>
        <v>278.20757745799665</v>
      </c>
      <c r="C207" s="70">
        <f>A207*Sheet1!D29</f>
        <v>258</v>
      </c>
      <c r="E207" s="70">
        <f t="shared" si="8"/>
        <v>20.20757745799662</v>
      </c>
      <c r="O207" s="113">
        <f>Sheet1!F67</f>
        <v>0.04371568947105813</v>
      </c>
    </row>
    <row r="208" spans="1:15" ht="12.75">
      <c r="A208">
        <v>22</v>
      </c>
      <c r="B208" s="70">
        <f t="shared" si="7"/>
        <v>285.15839370399215</v>
      </c>
      <c r="C208" s="70">
        <f>A208*Sheet1!D29</f>
        <v>264</v>
      </c>
      <c r="E208" s="70">
        <f t="shared" si="8"/>
        <v>21.158393703992136</v>
      </c>
      <c r="O208" s="113">
        <f>Sheet1!F67</f>
        <v>0.04371568947105813</v>
      </c>
    </row>
    <row r="209" spans="1:15" ht="12.75">
      <c r="A209">
        <v>22.5</v>
      </c>
      <c r="B209" s="70">
        <f t="shared" si="7"/>
        <v>292.1310677947232</v>
      </c>
      <c r="C209" s="70">
        <f>A209*Sheet1!D29</f>
        <v>270</v>
      </c>
      <c r="E209" s="70">
        <f t="shared" si="8"/>
        <v>22.13106779472318</v>
      </c>
      <c r="O209" s="113">
        <f>Sheet1!F67</f>
        <v>0.04371568947105813</v>
      </c>
    </row>
    <row r="210" spans="1:15" ht="12.75">
      <c r="A210">
        <v>23</v>
      </c>
      <c r="B210" s="70">
        <f t="shared" si="7"/>
        <v>299.1255997301898</v>
      </c>
      <c r="C210" s="70">
        <f>A210*Sheet1!D29</f>
        <v>276</v>
      </c>
      <c r="E210" s="70">
        <f t="shared" si="8"/>
        <v>23.12559973018975</v>
      </c>
      <c r="O210" s="113">
        <f>Sheet1!F67</f>
        <v>0.04371568947105813</v>
      </c>
    </row>
    <row r="211" spans="1:15" ht="12.75">
      <c r="A211">
        <v>23.5</v>
      </c>
      <c r="B211" s="70">
        <f t="shared" si="7"/>
        <v>306.14198951039185</v>
      </c>
      <c r="C211" s="70">
        <f>A211*Sheet1!D29</f>
        <v>282</v>
      </c>
      <c r="E211" s="70">
        <f t="shared" si="8"/>
        <v>24.141989510391852</v>
      </c>
      <c r="O211" s="113">
        <f>Sheet1!F67</f>
        <v>0.04371568947105813</v>
      </c>
    </row>
    <row r="212" spans="1:15" ht="12.75">
      <c r="A212">
        <v>24</v>
      </c>
      <c r="B212" s="70">
        <f t="shared" si="7"/>
        <v>313.1802371353295</v>
      </c>
      <c r="C212" s="70">
        <f>A212*Sheet1!D29</f>
        <v>288</v>
      </c>
      <c r="E212" s="70">
        <f t="shared" si="8"/>
        <v>25.180237135329484</v>
      </c>
      <c r="O212" s="113">
        <f>Sheet1!F67</f>
        <v>0.04371568947105813</v>
      </c>
    </row>
    <row r="213" spans="1:15" ht="12.75">
      <c r="A213">
        <v>24.5</v>
      </c>
      <c r="B213" s="70">
        <f t="shared" si="7"/>
        <v>320.24034260500264</v>
      </c>
      <c r="C213" s="70">
        <f>A213*Sheet1!D29</f>
        <v>294</v>
      </c>
      <c r="E213" s="70">
        <f t="shared" si="8"/>
        <v>26.240342605002645</v>
      </c>
      <c r="O213" s="113">
        <f>Sheet1!F67</f>
        <v>0.04371568947105813</v>
      </c>
    </row>
    <row r="214" spans="1:15" ht="12.75">
      <c r="A214">
        <v>25</v>
      </c>
      <c r="B214" s="70">
        <f t="shared" si="7"/>
        <v>327.32230591941135</v>
      </c>
      <c r="C214" s="70">
        <f>A214*Sheet1!D29</f>
        <v>300</v>
      </c>
      <c r="E214" s="70">
        <f t="shared" si="8"/>
        <v>27.32230591941133</v>
      </c>
      <c r="O214" s="113">
        <f>Sheet1!F67</f>
        <v>0.04371568947105813</v>
      </c>
    </row>
    <row r="215" spans="1:15" ht="12.75">
      <c r="A215">
        <v>25.5</v>
      </c>
      <c r="B215" s="70">
        <f t="shared" si="7"/>
        <v>334.42612707855557</v>
      </c>
      <c r="C215" s="70">
        <f>A215*Sheet1!D29</f>
        <v>306</v>
      </c>
      <c r="E215" s="70">
        <f t="shared" si="8"/>
        <v>28.42612707855555</v>
      </c>
      <c r="O215" s="113">
        <f>Sheet1!F67</f>
        <v>0.04371568947105813</v>
      </c>
    </row>
    <row r="216" spans="1:15" ht="12.75">
      <c r="A216">
        <v>26</v>
      </c>
      <c r="B216" s="70">
        <f t="shared" si="7"/>
        <v>341.5518060824353</v>
      </c>
      <c r="C216" s="70">
        <f>A216*Sheet1!D29</f>
        <v>312</v>
      </c>
      <c r="E216" s="70">
        <f t="shared" si="8"/>
        <v>29.5518060824353</v>
      </c>
      <c r="O216" s="113">
        <f>Sheet1!F67</f>
        <v>0.04371568947105813</v>
      </c>
    </row>
    <row r="217" spans="1:15" ht="12.75">
      <c r="A217">
        <v>26.5</v>
      </c>
      <c r="B217" s="70">
        <f t="shared" si="7"/>
        <v>348.6993429310506</v>
      </c>
      <c r="C217" s="70">
        <f>A217*Sheet1!D29</f>
        <v>318</v>
      </c>
      <c r="E217" s="70">
        <f t="shared" si="8"/>
        <v>30.699342931050573</v>
      </c>
      <c r="O217" s="113">
        <f>Sheet1!F67</f>
        <v>0.04371568947105813</v>
      </c>
    </row>
    <row r="218" spans="1:15" ht="12.75">
      <c r="A218">
        <v>27</v>
      </c>
      <c r="B218" s="70">
        <f t="shared" si="7"/>
        <v>355.8687376244014</v>
      </c>
      <c r="C218" s="70">
        <f>A218*Sheet1!D29</f>
        <v>324</v>
      </c>
      <c r="E218" s="70">
        <f t="shared" si="8"/>
        <v>31.86873762440138</v>
      </c>
      <c r="O218" s="113">
        <f>Sheet1!F67</f>
        <v>0.04371568947105813</v>
      </c>
    </row>
    <row r="219" spans="1:15" ht="12.75">
      <c r="A219">
        <v>27.5</v>
      </c>
      <c r="B219" s="70">
        <f t="shared" si="7"/>
        <v>363.05999016248774</v>
      </c>
      <c r="C219" s="70">
        <f>A219*Sheet1!D29</f>
        <v>330</v>
      </c>
      <c r="E219" s="70">
        <f t="shared" si="8"/>
        <v>33.059990162487715</v>
      </c>
      <c r="O219" s="113">
        <f>Sheet1!F67</f>
        <v>0.04371568947105813</v>
      </c>
    </row>
    <row r="220" spans="1:15" ht="12.75">
      <c r="A220">
        <v>28</v>
      </c>
      <c r="B220" s="70">
        <f t="shared" si="7"/>
        <v>370.2731005453096</v>
      </c>
      <c r="C220" s="70">
        <f>A220*Sheet1!D29</f>
        <v>336</v>
      </c>
      <c r="E220" s="70">
        <f t="shared" si="8"/>
        <v>34.273100545309575</v>
      </c>
      <c r="O220" s="113">
        <f>Sheet1!F67</f>
        <v>0.04371568947105813</v>
      </c>
    </row>
    <row r="221" spans="1:15" ht="12.75">
      <c r="A221">
        <v>28.5</v>
      </c>
      <c r="B221" s="70">
        <f t="shared" si="7"/>
        <v>377.508068772867</v>
      </c>
      <c r="C221" s="70">
        <f>A221*Sheet1!D29</f>
        <v>342</v>
      </c>
      <c r="E221" s="70">
        <f t="shared" si="8"/>
        <v>35.50806877286697</v>
      </c>
      <c r="O221" s="113">
        <f>Sheet1!F67</f>
        <v>0.04371568947105813</v>
      </c>
    </row>
    <row r="222" spans="1:15" ht="12.75">
      <c r="A222">
        <v>29</v>
      </c>
      <c r="B222" s="70">
        <f t="shared" si="7"/>
        <v>384.7648948451599</v>
      </c>
      <c r="C222" s="70">
        <f>A222*Sheet1!D29</f>
        <v>348</v>
      </c>
      <c r="E222" s="70">
        <f t="shared" si="8"/>
        <v>36.76489484515989</v>
      </c>
      <c r="O222" s="113">
        <f>Sheet1!F67</f>
        <v>0.04371568947105813</v>
      </c>
    </row>
    <row r="223" spans="1:15" ht="12.75">
      <c r="A223">
        <v>29.5</v>
      </c>
      <c r="B223" s="70">
        <f t="shared" si="7"/>
        <v>392.04357876218836</v>
      </c>
      <c r="C223" s="70">
        <f>A223*Sheet1!D29</f>
        <v>354</v>
      </c>
      <c r="E223" s="70">
        <f t="shared" si="8"/>
        <v>38.04357876218834</v>
      </c>
      <c r="O223" s="113">
        <f>Sheet1!F67</f>
        <v>0.04371568947105813</v>
      </c>
    </row>
    <row r="224" spans="1:15" ht="12.75">
      <c r="A224">
        <v>30</v>
      </c>
      <c r="B224" s="70">
        <f t="shared" si="7"/>
        <v>399.3441205239523</v>
      </c>
      <c r="C224" s="70">
        <f>A224*Sheet1!D29</f>
        <v>360</v>
      </c>
      <c r="E224" s="70">
        <f t="shared" si="8"/>
        <v>39.34412052395232</v>
      </c>
      <c r="O224" s="113">
        <f>Sheet1!F67</f>
        <v>0.04371568947105813</v>
      </c>
    </row>
    <row r="225" spans="1:15" ht="12.75">
      <c r="A225">
        <v>30.5</v>
      </c>
      <c r="B225" s="70">
        <f t="shared" si="7"/>
        <v>406.66652013045183</v>
      </c>
      <c r="C225" s="70">
        <f>A225*Sheet1!D29</f>
        <v>366</v>
      </c>
      <c r="E225" s="70">
        <f t="shared" si="8"/>
        <v>40.66652013045183</v>
      </c>
      <c r="O225" s="113">
        <f>Sheet1!F67</f>
        <v>0.04371568947105813</v>
      </c>
    </row>
    <row r="226" spans="1:15" ht="12.75">
      <c r="A226">
        <v>31</v>
      </c>
      <c r="B226" s="70">
        <f t="shared" si="7"/>
        <v>414.01077758168685</v>
      </c>
      <c r="C226" s="70">
        <f>A226*Sheet1!D29</f>
        <v>372</v>
      </c>
      <c r="E226" s="70">
        <f t="shared" si="8"/>
        <v>42.01077758168687</v>
      </c>
      <c r="O226" s="113">
        <f>Sheet1!F67</f>
        <v>0.04371568947105813</v>
      </c>
    </row>
    <row r="227" spans="1:15" ht="12.75">
      <c r="A227">
        <v>31.5</v>
      </c>
      <c r="B227" s="70">
        <f t="shared" si="7"/>
        <v>421.37689287765744</v>
      </c>
      <c r="C227" s="70">
        <f>A227*Sheet1!D29</f>
        <v>378</v>
      </c>
      <c r="E227" s="70">
        <f t="shared" si="8"/>
        <v>43.37689287765743</v>
      </c>
      <c r="O227" s="113">
        <f>Sheet1!F67</f>
        <v>0.04371568947105813</v>
      </c>
    </row>
    <row r="228" spans="1:15" ht="12.75">
      <c r="A228">
        <v>32</v>
      </c>
      <c r="B228" s="70">
        <f t="shared" si="7"/>
        <v>428.76486601836353</v>
      </c>
      <c r="C228" s="70">
        <f>A228*Sheet1!D29</f>
        <v>384</v>
      </c>
      <c r="E228" s="70">
        <f t="shared" si="8"/>
        <v>44.76486601836353</v>
      </c>
      <c r="O228" s="113">
        <f>Sheet1!F67</f>
        <v>0.04371568947105813</v>
      </c>
    </row>
    <row r="229" spans="1:15" ht="12.75">
      <c r="A229">
        <v>32.5</v>
      </c>
      <c r="B229" s="70">
        <f t="shared" si="7"/>
        <v>436.17469700380514</v>
      </c>
      <c r="C229" s="70">
        <f>A229*Sheet1!D29</f>
        <v>390</v>
      </c>
      <c r="E229" s="70">
        <f t="shared" si="8"/>
        <v>46.17469700380515</v>
      </c>
      <c r="O229" s="113">
        <f>Sheet1!F67</f>
        <v>0.04371568947105813</v>
      </c>
    </row>
    <row r="230" spans="1:15" ht="12.75">
      <c r="A230">
        <v>33</v>
      </c>
      <c r="B230" s="70">
        <f t="shared" si="7"/>
        <v>443.6063858339823</v>
      </c>
      <c r="C230" s="70">
        <f>A230*Sheet1!D29</f>
        <v>396</v>
      </c>
      <c r="E230" s="70">
        <f t="shared" si="8"/>
        <v>47.60638583398231</v>
      </c>
      <c r="O230" s="113">
        <f>Sheet1!F67</f>
        <v>0.04371568947105813</v>
      </c>
    </row>
    <row r="231" spans="1:15" ht="12.75">
      <c r="A231">
        <v>33.5</v>
      </c>
      <c r="B231" s="70">
        <f t="shared" si="7"/>
        <v>451.059932508895</v>
      </c>
      <c r="C231" s="70">
        <f>A231*Sheet1!D29</f>
        <v>402</v>
      </c>
      <c r="E231" s="70">
        <f t="shared" si="8"/>
        <v>49.05993250889499</v>
      </c>
      <c r="O231" s="113">
        <f>Sheet1!F67</f>
        <v>0.04371568947105813</v>
      </c>
    </row>
    <row r="232" spans="1:15" ht="12.75">
      <c r="A232">
        <v>34</v>
      </c>
      <c r="B232" s="70">
        <f t="shared" si="7"/>
        <v>458.5353370285432</v>
      </c>
      <c r="C232" s="70">
        <f>A232*Sheet1!D29</f>
        <v>408</v>
      </c>
      <c r="E232" s="70">
        <f t="shared" si="8"/>
        <v>50.5353370285432</v>
      </c>
      <c r="O232" s="113">
        <f>Sheet1!F67</f>
        <v>0.04371568947105813</v>
      </c>
    </row>
    <row r="233" spans="1:15" ht="12.75">
      <c r="A233">
        <v>34.5</v>
      </c>
      <c r="B233" s="70">
        <f t="shared" si="7"/>
        <v>466.03259939292695</v>
      </c>
      <c r="C233" s="70">
        <f>A233*Sheet1!D29</f>
        <v>414</v>
      </c>
      <c r="E233" s="70">
        <f t="shared" si="8"/>
        <v>52.03259939292694</v>
      </c>
      <c r="O233" s="113">
        <f>Sheet1!F67</f>
        <v>0.04371568947105813</v>
      </c>
    </row>
    <row r="234" spans="1:15" ht="12.75">
      <c r="A234">
        <v>35</v>
      </c>
      <c r="B234" s="70">
        <f t="shared" si="7"/>
        <v>473.5517196020462</v>
      </c>
      <c r="C234" s="70">
        <f>A234*Sheet1!D29</f>
        <v>420</v>
      </c>
      <c r="E234" s="70">
        <f t="shared" si="8"/>
        <v>53.55171960204621</v>
      </c>
      <c r="O234" s="113">
        <f>Sheet1!F67</f>
        <v>0.04371568947105813</v>
      </c>
    </row>
    <row r="235" spans="1:15" ht="12.75">
      <c r="A235">
        <v>35.5</v>
      </c>
      <c r="B235" s="70">
        <f t="shared" si="7"/>
        <v>481.092697655901</v>
      </c>
      <c r="C235" s="70">
        <f>A235*Sheet1!D29</f>
        <v>426</v>
      </c>
      <c r="E235" s="70">
        <f t="shared" si="8"/>
        <v>55.09269765590101</v>
      </c>
      <c r="O235" s="113">
        <f>Sheet1!F67</f>
        <v>0.04371568947105813</v>
      </c>
    </row>
    <row r="236" spans="1:15" ht="12.75">
      <c r="A236">
        <v>36</v>
      </c>
      <c r="B236" s="70">
        <f t="shared" si="7"/>
        <v>488.65553355449134</v>
      </c>
      <c r="C236" s="70">
        <f>A236*Sheet1!D29</f>
        <v>432</v>
      </c>
      <c r="E236" s="70">
        <f t="shared" si="8"/>
        <v>56.65553355449134</v>
      </c>
      <c r="O236" s="113">
        <f>Sheet1!F67</f>
        <v>0.04371568947105813</v>
      </c>
    </row>
    <row r="237" spans="1:15" ht="12.75">
      <c r="A237">
        <v>36.5</v>
      </c>
      <c r="B237" s="70">
        <f t="shared" si="7"/>
        <v>496.2402272978172</v>
      </c>
      <c r="C237" s="70">
        <f>A237*Sheet1!D29</f>
        <v>438</v>
      </c>
      <c r="E237" s="70">
        <f t="shared" si="8"/>
        <v>58.2402272978172</v>
      </c>
      <c r="O237" s="113">
        <f>Sheet1!F67</f>
        <v>0.04371568947105813</v>
      </c>
    </row>
    <row r="238" spans="1:15" ht="12.75">
      <c r="A238">
        <v>37</v>
      </c>
      <c r="B238" s="70">
        <f t="shared" si="7"/>
        <v>503.84677888587856</v>
      </c>
      <c r="C238" s="70">
        <f>A238*Sheet1!D29</f>
        <v>444</v>
      </c>
      <c r="E238" s="70">
        <f t="shared" si="8"/>
        <v>59.846778885878585</v>
      </c>
      <c r="O238" s="113">
        <f>Sheet1!F67</f>
        <v>0.04371568947105813</v>
      </c>
    </row>
    <row r="239" spans="1:15" ht="12.75">
      <c r="A239">
        <v>37.5</v>
      </c>
      <c r="B239" s="70">
        <f t="shared" si="7"/>
        <v>511.4751883186755</v>
      </c>
      <c r="C239" s="70">
        <f>A239*Sheet1!D29</f>
        <v>450</v>
      </c>
      <c r="E239" s="70">
        <f t="shared" si="8"/>
        <v>61.4751883186755</v>
      </c>
      <c r="O239" s="113">
        <f>Sheet1!F67</f>
        <v>0.04371568947105813</v>
      </c>
    </row>
    <row r="240" spans="1:15" ht="12.75">
      <c r="A240">
        <v>38</v>
      </c>
      <c r="B240" s="70">
        <f t="shared" si="7"/>
        <v>519.125455596208</v>
      </c>
      <c r="C240" s="70">
        <f>A240*Sheet1!D29</f>
        <v>456</v>
      </c>
      <c r="E240" s="70">
        <f t="shared" si="8"/>
        <v>63.12545559620794</v>
      </c>
      <c r="O240" s="113">
        <f>Sheet1!F67</f>
        <v>0.04371568947105813</v>
      </c>
    </row>
    <row r="241" spans="1:15" ht="12.75">
      <c r="A241">
        <v>38.5</v>
      </c>
      <c r="B241" s="70">
        <f t="shared" si="7"/>
        <v>526.797580718476</v>
      </c>
      <c r="C241" s="70">
        <f>A241*Sheet1!D29</f>
        <v>462</v>
      </c>
      <c r="E241" s="70">
        <f t="shared" si="8"/>
        <v>64.79758071847591</v>
      </c>
      <c r="O241" s="113">
        <f>Sheet1!F67</f>
        <v>0.04371568947105813</v>
      </c>
    </row>
    <row r="242" spans="1:15" ht="12.75">
      <c r="A242">
        <v>39</v>
      </c>
      <c r="B242" s="70">
        <f t="shared" si="7"/>
        <v>534.4915636854794</v>
      </c>
      <c r="C242" s="70">
        <f>A242*Sheet1!D29</f>
        <v>468</v>
      </c>
      <c r="E242" s="70">
        <f t="shared" si="8"/>
        <v>66.49156368547942</v>
      </c>
      <c r="O242" s="113">
        <f>Sheet1!F67</f>
        <v>0.04371568947105813</v>
      </c>
    </row>
    <row r="243" spans="1:15" ht="12.75">
      <c r="A243">
        <v>39.5</v>
      </c>
      <c r="B243" s="70">
        <f t="shared" si="7"/>
        <v>542.2074044972185</v>
      </c>
      <c r="C243" s="70">
        <f>A243*Sheet1!D29</f>
        <v>474</v>
      </c>
      <c r="E243" s="70">
        <f t="shared" si="8"/>
        <v>68.20740449721845</v>
      </c>
      <c r="O243" s="113">
        <f>Sheet1!F67</f>
        <v>0.04371568947105813</v>
      </c>
    </row>
    <row r="244" spans="1:15" ht="12.75">
      <c r="A244">
        <v>40</v>
      </c>
      <c r="B244" s="70">
        <f t="shared" si="7"/>
        <v>549.945103153693</v>
      </c>
      <c r="C244" s="70">
        <f>A244*Sheet1!D29</f>
        <v>480</v>
      </c>
      <c r="E244" s="70">
        <f t="shared" si="8"/>
        <v>69.94510315369301</v>
      </c>
      <c r="O244" s="113">
        <f>Sheet1!F67</f>
        <v>0.04371568947105813</v>
      </c>
    </row>
    <row r="245" spans="1:15" ht="12.75">
      <c r="A245">
        <v>40.5</v>
      </c>
      <c r="B245" s="70">
        <f t="shared" si="7"/>
        <v>557.7046596549031</v>
      </c>
      <c r="C245" s="70">
        <f>A245*Sheet1!D29</f>
        <v>486</v>
      </c>
      <c r="E245" s="70">
        <f t="shared" si="8"/>
        <v>71.7046596549031</v>
      </c>
      <c r="O245" s="113">
        <f>Sheet1!F67</f>
        <v>0.04371568947105813</v>
      </c>
    </row>
    <row r="246" spans="1:15" ht="12.75">
      <c r="A246">
        <v>41</v>
      </c>
      <c r="B246" s="70">
        <f t="shared" si="7"/>
        <v>565.4860740008487</v>
      </c>
      <c r="C246" s="70">
        <f>A246*Sheet1!D29</f>
        <v>492</v>
      </c>
      <c r="E246" s="70">
        <f t="shared" si="8"/>
        <v>73.48607400084872</v>
      </c>
      <c r="O246" s="113">
        <f>Sheet1!F67</f>
        <v>0.04371568947105813</v>
      </c>
    </row>
    <row r="247" spans="1:15" ht="12.75">
      <c r="A247">
        <v>41.5</v>
      </c>
      <c r="B247" s="70">
        <f t="shared" si="7"/>
        <v>573.2893461915298</v>
      </c>
      <c r="C247" s="70">
        <f>A247*Sheet1!D29</f>
        <v>498</v>
      </c>
      <c r="E247" s="70">
        <f t="shared" si="8"/>
        <v>75.28934619152987</v>
      </c>
      <c r="O247" s="113">
        <f>Sheet1!F67</f>
        <v>0.04371568947105813</v>
      </c>
    </row>
    <row r="248" spans="1:15" ht="12.75">
      <c r="A248">
        <v>42</v>
      </c>
      <c r="B248" s="70">
        <f t="shared" si="7"/>
        <v>581.1144762269465</v>
      </c>
      <c r="C248" s="70">
        <f>A248*Sheet1!D29</f>
        <v>504</v>
      </c>
      <c r="E248" s="70">
        <f t="shared" si="8"/>
        <v>77.11447622694655</v>
      </c>
      <c r="O248" s="113">
        <f>Sheet1!F67</f>
        <v>0.04371568947105813</v>
      </c>
    </row>
    <row r="249" spans="1:15" ht="12.75">
      <c r="A249">
        <v>42.5</v>
      </c>
      <c r="B249" s="70">
        <f t="shared" si="7"/>
        <v>588.9614641070988</v>
      </c>
      <c r="C249" s="70">
        <f>A249*Sheet1!D29</f>
        <v>510</v>
      </c>
      <c r="E249" s="70">
        <f t="shared" si="8"/>
        <v>78.96146410709875</v>
      </c>
      <c r="O249" s="113">
        <f>Sheet1!F67</f>
        <v>0.04371568947105813</v>
      </c>
    </row>
    <row r="250" spans="1:15" ht="12.75">
      <c r="A250">
        <v>43</v>
      </c>
      <c r="B250" s="70">
        <f t="shared" si="7"/>
        <v>596.8303098319865</v>
      </c>
      <c r="C250" s="70">
        <f>A250*Sheet1!D29</f>
        <v>516</v>
      </c>
      <c r="E250" s="70">
        <f t="shared" si="8"/>
        <v>80.83030983198648</v>
      </c>
      <c r="O250" s="113">
        <f>Sheet1!F67</f>
        <v>0.04371568947105813</v>
      </c>
    </row>
    <row r="251" spans="1:15" ht="12.75">
      <c r="A251">
        <v>43.5</v>
      </c>
      <c r="B251" s="70">
        <f t="shared" si="7"/>
        <v>604.7210134016098</v>
      </c>
      <c r="C251" s="70">
        <f>A251*Sheet1!D29</f>
        <v>522</v>
      </c>
      <c r="E251" s="70">
        <f t="shared" si="8"/>
        <v>82.72101340160975</v>
      </c>
      <c r="O251" s="113">
        <f>Sheet1!F67</f>
        <v>0.04371568947105813</v>
      </c>
    </row>
    <row r="252" spans="1:15" ht="12.75">
      <c r="A252">
        <v>44</v>
      </c>
      <c r="B252" s="70">
        <f t="shared" si="7"/>
        <v>612.6335748159686</v>
      </c>
      <c r="C252" s="70">
        <f>A252*Sheet1!D29</f>
        <v>528</v>
      </c>
      <c r="E252" s="70">
        <f t="shared" si="8"/>
        <v>84.63357481596854</v>
      </c>
      <c r="O252" s="113">
        <f>Sheet1!F67</f>
        <v>0.04371568947105813</v>
      </c>
    </row>
    <row r="253" spans="1:15" ht="12.75">
      <c r="A253">
        <v>44.5</v>
      </c>
      <c r="B253" s="70">
        <f t="shared" si="7"/>
        <v>620.5679940750629</v>
      </c>
      <c r="C253" s="70">
        <f>A253*Sheet1!D29</f>
        <v>534</v>
      </c>
      <c r="E253" s="70">
        <f t="shared" si="8"/>
        <v>86.56799407506287</v>
      </c>
      <c r="O253" s="113">
        <f>Sheet1!F67</f>
        <v>0.04371568947105813</v>
      </c>
    </row>
    <row r="254" spans="1:15" ht="12.75">
      <c r="A254">
        <v>45</v>
      </c>
      <c r="B254" s="70">
        <f t="shared" si="7"/>
        <v>628.5242711788927</v>
      </c>
      <c r="C254" s="70">
        <f>A254*Sheet1!D29</f>
        <v>540</v>
      </c>
      <c r="E254" s="70">
        <f t="shared" si="8"/>
        <v>88.52427117889272</v>
      </c>
      <c r="O254" s="113">
        <f>Sheet1!F67</f>
        <v>0.04371568947105813</v>
      </c>
    </row>
    <row r="255" spans="1:15" ht="12.75">
      <c r="A255">
        <v>45.5</v>
      </c>
      <c r="B255" s="70">
        <f t="shared" si="7"/>
        <v>636.5024061274581</v>
      </c>
      <c r="C255" s="70">
        <f>A255*Sheet1!D29</f>
        <v>546</v>
      </c>
      <c r="E255" s="70">
        <f t="shared" si="8"/>
        <v>90.5024061274581</v>
      </c>
      <c r="O255" s="113">
        <f>Sheet1!F67</f>
        <v>0.04371568947105813</v>
      </c>
    </row>
    <row r="256" spans="1:15" ht="12.75">
      <c r="A256">
        <v>46</v>
      </c>
      <c r="B256" s="70">
        <f t="shared" si="7"/>
        <v>644.502398920759</v>
      </c>
      <c r="C256" s="70">
        <f>A256*Sheet1!D29</f>
        <v>552</v>
      </c>
      <c r="E256" s="70">
        <f t="shared" si="8"/>
        <v>92.502398920759</v>
      </c>
      <c r="O256" s="113">
        <f>Sheet1!F67</f>
        <v>0.04371568947105813</v>
      </c>
    </row>
    <row r="257" spans="1:15" ht="12.75">
      <c r="A257">
        <v>46.5</v>
      </c>
      <c r="B257" s="70">
        <f t="shared" si="7"/>
        <v>652.5242495587954</v>
      </c>
      <c r="C257" s="70">
        <f>A257*Sheet1!D29</f>
        <v>558</v>
      </c>
      <c r="E257" s="70">
        <f t="shared" si="8"/>
        <v>94.52424955879545</v>
      </c>
      <c r="O257" s="113">
        <f>Sheet1!F67</f>
        <v>0.04371568947105813</v>
      </c>
    </row>
    <row r="258" spans="1:15" ht="12.75">
      <c r="A258">
        <v>47</v>
      </c>
      <c r="B258" s="70">
        <f t="shared" si="7"/>
        <v>660.5679580415674</v>
      </c>
      <c r="C258" s="70">
        <f>A258*Sheet1!D29</f>
        <v>564</v>
      </c>
      <c r="E258" s="70">
        <f t="shared" si="8"/>
        <v>96.56795804156741</v>
      </c>
      <c r="O258" s="113">
        <f>Sheet1!F67</f>
        <v>0.04371568947105813</v>
      </c>
    </row>
    <row r="259" spans="1:15" ht="12.75">
      <c r="A259">
        <v>47.5</v>
      </c>
      <c r="B259" s="70">
        <f t="shared" si="7"/>
        <v>668.6335243690748</v>
      </c>
      <c r="C259" s="70">
        <f>A259*Sheet1!D29</f>
        <v>570</v>
      </c>
      <c r="E259" s="70">
        <f t="shared" si="8"/>
        <v>98.6335243690749</v>
      </c>
      <c r="O259" s="113">
        <f>Sheet1!F67</f>
        <v>0.04371568947105813</v>
      </c>
    </row>
    <row r="260" spans="1:15" ht="12.75">
      <c r="A260">
        <v>48</v>
      </c>
      <c r="B260" s="70">
        <f t="shared" si="7"/>
        <v>676.720948541318</v>
      </c>
      <c r="C260" s="70">
        <f>A260*Sheet1!D29</f>
        <v>576</v>
      </c>
      <c r="E260" s="70">
        <f t="shared" si="8"/>
        <v>100.72094854131794</v>
      </c>
      <c r="O260" s="113">
        <f>Sheet1!F67</f>
        <v>0.04371568947105813</v>
      </c>
    </row>
    <row r="261" spans="1:15" ht="12.75">
      <c r="A261">
        <v>48.5</v>
      </c>
      <c r="B261" s="70">
        <f aca="true" t="shared" si="9" ref="B261:B324">C261+E261</f>
        <v>684.8302305582965</v>
      </c>
      <c r="C261" s="70">
        <f>A261*Sheet1!D29</f>
        <v>582</v>
      </c>
      <c r="E261" s="70">
        <f aca="true" t="shared" si="10" ref="E261:E324">(A261*A261)*O261</f>
        <v>102.83023055829649</v>
      </c>
      <c r="O261" s="113">
        <f>Sheet1!F67</f>
        <v>0.04371568947105813</v>
      </c>
    </row>
    <row r="262" spans="1:15" ht="12.75">
      <c r="A262">
        <v>49</v>
      </c>
      <c r="B262" s="70">
        <f t="shared" si="9"/>
        <v>692.9613704200106</v>
      </c>
      <c r="C262" s="70">
        <f>A262*Sheet1!D29</f>
        <v>588</v>
      </c>
      <c r="E262" s="70">
        <f t="shared" si="10"/>
        <v>104.96137042001058</v>
      </c>
      <c r="O262" s="113">
        <f>Sheet1!F67</f>
        <v>0.04371568947105813</v>
      </c>
    </row>
    <row r="263" spans="1:15" ht="12.75">
      <c r="A263">
        <v>49.5</v>
      </c>
      <c r="B263" s="70">
        <f t="shared" si="9"/>
        <v>701.1143681264602</v>
      </c>
      <c r="C263" s="70">
        <f>A263*Sheet1!D29</f>
        <v>594</v>
      </c>
      <c r="E263" s="70">
        <f t="shared" si="10"/>
        <v>107.11436812646019</v>
      </c>
      <c r="O263" s="113">
        <f>Sheet1!F67</f>
        <v>0.04371568947105813</v>
      </c>
    </row>
    <row r="264" spans="1:15" ht="12.75">
      <c r="A264">
        <v>50</v>
      </c>
      <c r="B264" s="70">
        <f t="shared" si="9"/>
        <v>709.2892236776453</v>
      </c>
      <c r="C264" s="70">
        <f>A264*Sheet1!D29</f>
        <v>600</v>
      </c>
      <c r="E264" s="70">
        <f t="shared" si="10"/>
        <v>109.28922367764532</v>
      </c>
      <c r="O264" s="113">
        <f>Sheet1!F67</f>
        <v>0.04371568947105813</v>
      </c>
    </row>
    <row r="265" spans="1:15" ht="12.75">
      <c r="A265">
        <v>51</v>
      </c>
      <c r="B265" s="70">
        <f t="shared" si="9"/>
        <v>725.7045083142222</v>
      </c>
      <c r="C265" s="70">
        <f>A265*Sheet1!D29</f>
        <v>612</v>
      </c>
      <c r="E265" s="70">
        <f t="shared" si="10"/>
        <v>113.7045083142222</v>
      </c>
      <c r="O265" s="113">
        <f>Sheet1!F67</f>
        <v>0.04371568947105813</v>
      </c>
    </row>
    <row r="266" spans="1:15" ht="12.75">
      <c r="A266">
        <v>52</v>
      </c>
      <c r="B266" s="70">
        <f t="shared" si="9"/>
        <v>742.2072243297412</v>
      </c>
      <c r="C266" s="70">
        <f>A266*Sheet1!D29</f>
        <v>624</v>
      </c>
      <c r="E266" s="70">
        <f t="shared" si="10"/>
        <v>118.2072243297412</v>
      </c>
      <c r="O266" s="113">
        <f>Sheet1!F67</f>
        <v>0.04371568947105813</v>
      </c>
    </row>
    <row r="267" spans="1:15" ht="12.75">
      <c r="A267">
        <v>53</v>
      </c>
      <c r="B267" s="70">
        <f t="shared" si="9"/>
        <v>758.7973717242023</v>
      </c>
      <c r="C267" s="70">
        <f>A267*Sheet1!D29</f>
        <v>636</v>
      </c>
      <c r="E267" s="70">
        <f t="shared" si="10"/>
        <v>122.79737172420229</v>
      </c>
      <c r="O267" s="113">
        <f>Sheet1!F67</f>
        <v>0.04371568947105813</v>
      </c>
    </row>
    <row r="268" spans="1:15" ht="12.75">
      <c r="A268">
        <v>54</v>
      </c>
      <c r="B268" s="70">
        <f t="shared" si="9"/>
        <v>775.4749504976055</v>
      </c>
      <c r="C268" s="70">
        <f>A268*Sheet1!D29</f>
        <v>648</v>
      </c>
      <c r="E268" s="70">
        <f t="shared" si="10"/>
        <v>127.47495049760552</v>
      </c>
      <c r="O268" s="113">
        <f>Sheet1!F67</f>
        <v>0.04371568947105813</v>
      </c>
    </row>
    <row r="269" spans="1:15" ht="12.75">
      <c r="A269">
        <v>55</v>
      </c>
      <c r="B269" s="70">
        <f t="shared" si="9"/>
        <v>792.2399606499508</v>
      </c>
      <c r="C269" s="70">
        <f>A269*Sheet1!D29</f>
        <v>660</v>
      </c>
      <c r="E269" s="70">
        <f t="shared" si="10"/>
        <v>132.23996064995086</v>
      </c>
      <c r="O269" s="113">
        <f>Sheet1!F67</f>
        <v>0.04371568947105813</v>
      </c>
    </row>
    <row r="270" spans="1:15" ht="12.75">
      <c r="A270">
        <v>56</v>
      </c>
      <c r="B270" s="70">
        <f t="shared" si="9"/>
        <v>809.0924021812383</v>
      </c>
      <c r="C270" s="70">
        <f>A270*Sheet1!D29</f>
        <v>672</v>
      </c>
      <c r="E270" s="70">
        <f t="shared" si="10"/>
        <v>137.0924021812383</v>
      </c>
      <c r="O270" s="113">
        <f>Sheet1!F67</f>
        <v>0.04371568947105813</v>
      </c>
    </row>
    <row r="271" spans="1:15" ht="12.75">
      <c r="A271">
        <v>57</v>
      </c>
      <c r="B271" s="70">
        <f t="shared" si="9"/>
        <v>826.0322750914679</v>
      </c>
      <c r="C271" s="70">
        <f>A271*Sheet1!D29</f>
        <v>684</v>
      </c>
      <c r="E271" s="70">
        <f t="shared" si="10"/>
        <v>142.03227509146788</v>
      </c>
      <c r="O271" s="113">
        <f>Sheet1!F67</f>
        <v>0.04371568947105813</v>
      </c>
    </row>
    <row r="272" spans="1:15" ht="12.75">
      <c r="A272">
        <v>58</v>
      </c>
      <c r="B272" s="70">
        <f t="shared" si="9"/>
        <v>843.0595793806395</v>
      </c>
      <c r="C272" s="70">
        <f>A272*Sheet1!D29</f>
        <v>696</v>
      </c>
      <c r="E272" s="70">
        <f t="shared" si="10"/>
        <v>147.05957938063955</v>
      </c>
      <c r="O272" s="113">
        <f>Sheet1!F67</f>
        <v>0.04371568947105813</v>
      </c>
    </row>
    <row r="273" spans="1:15" ht="12.75">
      <c r="A273">
        <v>59</v>
      </c>
      <c r="B273" s="70">
        <f t="shared" si="9"/>
        <v>860.1743150487533</v>
      </c>
      <c r="C273" s="70">
        <f>A273*Sheet1!D29</f>
        <v>708</v>
      </c>
      <c r="E273" s="70">
        <f t="shared" si="10"/>
        <v>152.17431504875336</v>
      </c>
      <c r="O273" s="113">
        <f>Sheet1!F67</f>
        <v>0.04371568947105813</v>
      </c>
    </row>
    <row r="274" spans="1:15" ht="12.75">
      <c r="A274">
        <v>60</v>
      </c>
      <c r="B274" s="70">
        <f t="shared" si="9"/>
        <v>877.3764820958093</v>
      </c>
      <c r="C274" s="70">
        <f>A274*Sheet1!D29</f>
        <v>720</v>
      </c>
      <c r="E274" s="70">
        <f t="shared" si="10"/>
        <v>157.37648209580928</v>
      </c>
      <c r="O274" s="113">
        <f>Sheet1!F67</f>
        <v>0.04371568947105813</v>
      </c>
    </row>
    <row r="275" spans="1:15" ht="12.75">
      <c r="A275">
        <v>61</v>
      </c>
      <c r="B275" s="70">
        <f t="shared" si="9"/>
        <v>894.6660805218073</v>
      </c>
      <c r="C275" s="70">
        <f>A275*Sheet1!D29</f>
        <v>732</v>
      </c>
      <c r="E275" s="70">
        <f t="shared" si="10"/>
        <v>162.66608052180732</v>
      </c>
      <c r="O275" s="113">
        <f>Sheet1!F67</f>
        <v>0.04371568947105813</v>
      </c>
    </row>
    <row r="276" spans="1:15" ht="12.75">
      <c r="A276">
        <v>62</v>
      </c>
      <c r="B276" s="70">
        <f t="shared" si="9"/>
        <v>912.0431103267474</v>
      </c>
      <c r="C276" s="70">
        <f>A276*Sheet1!D29</f>
        <v>744</v>
      </c>
      <c r="E276" s="70">
        <f t="shared" si="10"/>
        <v>168.04311032674747</v>
      </c>
      <c r="O276" s="113">
        <f>Sheet1!F67</f>
        <v>0.04371568947105813</v>
      </c>
    </row>
    <row r="277" spans="1:15" ht="12.75">
      <c r="A277">
        <v>63</v>
      </c>
      <c r="B277" s="70">
        <f t="shared" si="9"/>
        <v>929.5075715106298</v>
      </c>
      <c r="C277" s="70">
        <f>A277*Sheet1!D29</f>
        <v>756</v>
      </c>
      <c r="E277" s="70">
        <f t="shared" si="10"/>
        <v>173.50757151062973</v>
      </c>
      <c r="O277" s="113">
        <f>Sheet1!F67</f>
        <v>0.04371568947105813</v>
      </c>
    </row>
    <row r="278" spans="1:15" ht="12.75">
      <c r="A278">
        <v>64</v>
      </c>
      <c r="B278" s="70">
        <f t="shared" si="9"/>
        <v>947.0594640734541</v>
      </c>
      <c r="C278" s="70">
        <f>A278*Sheet1!D29</f>
        <v>768</v>
      </c>
      <c r="E278" s="70">
        <f t="shared" si="10"/>
        <v>179.0594640734541</v>
      </c>
      <c r="O278" s="113">
        <f>Sheet1!F67</f>
        <v>0.04371568947105813</v>
      </c>
    </row>
    <row r="279" spans="1:15" ht="12.75">
      <c r="A279">
        <v>65</v>
      </c>
      <c r="B279" s="70">
        <f t="shared" si="9"/>
        <v>964.6987880152205</v>
      </c>
      <c r="C279" s="70">
        <f>A279*Sheet1!D29</f>
        <v>780</v>
      </c>
      <c r="E279" s="70">
        <f t="shared" si="10"/>
        <v>184.6987880152206</v>
      </c>
      <c r="O279" s="113">
        <f>Sheet1!F67</f>
        <v>0.04371568947105813</v>
      </c>
    </row>
    <row r="280" spans="1:15" ht="12.75">
      <c r="A280">
        <v>66</v>
      </c>
      <c r="B280" s="70">
        <f t="shared" si="9"/>
        <v>982.4255433359292</v>
      </c>
      <c r="C280" s="70">
        <f>A280*Sheet1!D29</f>
        <v>792</v>
      </c>
      <c r="E280" s="70">
        <f t="shared" si="10"/>
        <v>190.42554333592923</v>
      </c>
      <c r="O280" s="113">
        <f>Sheet1!F67</f>
        <v>0.04371568947105813</v>
      </c>
    </row>
    <row r="281" spans="1:15" ht="12.75">
      <c r="A281">
        <v>67</v>
      </c>
      <c r="B281" s="70">
        <f t="shared" si="9"/>
        <v>1000.2397300355799</v>
      </c>
      <c r="C281" s="70">
        <f>A281*Sheet1!D29</f>
        <v>804</v>
      </c>
      <c r="E281" s="70">
        <f t="shared" si="10"/>
        <v>196.23973003557995</v>
      </c>
      <c r="O281" s="113">
        <f>Sheet1!F67</f>
        <v>0.04371568947105813</v>
      </c>
    </row>
    <row r="282" spans="1:15" ht="12.75">
      <c r="A282">
        <v>68</v>
      </c>
      <c r="B282" s="70">
        <f t="shared" si="9"/>
        <v>1018.1413481141728</v>
      </c>
      <c r="C282" s="70">
        <f>A282*Sheet1!D29</f>
        <v>816</v>
      </c>
      <c r="E282" s="70">
        <f t="shared" si="10"/>
        <v>202.1413481141728</v>
      </c>
      <c r="O282" s="113">
        <f>Sheet1!F67</f>
        <v>0.04371568947105813</v>
      </c>
    </row>
    <row r="283" spans="1:15" ht="12.75">
      <c r="A283">
        <v>69</v>
      </c>
      <c r="B283" s="70">
        <f t="shared" si="9"/>
        <v>1036.1303975717078</v>
      </c>
      <c r="C283" s="70">
        <f>A283*Sheet1!D29</f>
        <v>828</v>
      </c>
      <c r="E283" s="70">
        <f t="shared" si="10"/>
        <v>208.13039757170776</v>
      </c>
      <c r="O283" s="113">
        <f>Sheet1!F67</f>
        <v>0.04371568947105813</v>
      </c>
    </row>
    <row r="284" spans="1:15" ht="12.75">
      <c r="A284">
        <v>70</v>
      </c>
      <c r="B284" s="70">
        <f t="shared" si="9"/>
        <v>1054.2068784081848</v>
      </c>
      <c r="C284" s="70">
        <f>A284*Sheet1!D29</f>
        <v>840</v>
      </c>
      <c r="E284" s="70">
        <f t="shared" si="10"/>
        <v>214.20687840818485</v>
      </c>
      <c r="O284" s="113">
        <f>Sheet1!F67</f>
        <v>0.04371568947105813</v>
      </c>
    </row>
    <row r="285" spans="1:15" ht="12.75">
      <c r="A285">
        <v>71</v>
      </c>
      <c r="B285" s="70">
        <f t="shared" si="9"/>
        <v>1072.370790623604</v>
      </c>
      <c r="C285" s="70">
        <f>A285*Sheet1!D29</f>
        <v>852</v>
      </c>
      <c r="E285" s="70">
        <f t="shared" si="10"/>
        <v>220.37079062360405</v>
      </c>
      <c r="O285" s="113">
        <f>Sheet1!F67</f>
        <v>0.04371568947105813</v>
      </c>
    </row>
    <row r="286" spans="1:15" ht="12.75">
      <c r="A286">
        <v>72</v>
      </c>
      <c r="B286" s="70">
        <f t="shared" si="9"/>
        <v>1090.6221342179654</v>
      </c>
      <c r="C286" s="70">
        <f>A286*Sheet1!D29</f>
        <v>864</v>
      </c>
      <c r="E286" s="70">
        <f t="shared" si="10"/>
        <v>226.62213421796537</v>
      </c>
      <c r="O286" s="113">
        <f>Sheet1!F67</f>
        <v>0.04371568947105813</v>
      </c>
    </row>
    <row r="287" spans="1:15" ht="12.75">
      <c r="A287">
        <v>73</v>
      </c>
      <c r="B287" s="70">
        <f t="shared" si="9"/>
        <v>1108.960909191269</v>
      </c>
      <c r="C287" s="70">
        <f>A287*Sheet1!D29</f>
        <v>876</v>
      </c>
      <c r="E287" s="70">
        <f t="shared" si="10"/>
        <v>232.9609091912688</v>
      </c>
      <c r="O287" s="113">
        <f>Sheet1!F67</f>
        <v>0.04371568947105813</v>
      </c>
    </row>
    <row r="288" spans="1:15" ht="12.75">
      <c r="A288">
        <v>74</v>
      </c>
      <c r="B288" s="70">
        <f t="shared" si="9"/>
        <v>1127.3871155435143</v>
      </c>
      <c r="C288" s="70">
        <f>A288*Sheet1!D29</f>
        <v>888</v>
      </c>
      <c r="E288" s="70">
        <f t="shared" si="10"/>
        <v>239.38711554351434</v>
      </c>
      <c r="O288" s="113">
        <f>Sheet1!F67</f>
        <v>0.04371568947105813</v>
      </c>
    </row>
    <row r="289" spans="1:15" ht="12.75">
      <c r="A289">
        <v>75</v>
      </c>
      <c r="B289" s="70">
        <f t="shared" si="9"/>
        <v>1145.900753274702</v>
      </c>
      <c r="C289" s="70">
        <f>A289*Sheet1!D29</f>
        <v>900</v>
      </c>
      <c r="E289" s="70">
        <f t="shared" si="10"/>
        <v>245.900753274702</v>
      </c>
      <c r="O289" s="113">
        <f>Sheet1!F67</f>
        <v>0.04371568947105813</v>
      </c>
    </row>
    <row r="290" spans="1:15" ht="12.75">
      <c r="A290">
        <v>76</v>
      </c>
      <c r="B290" s="70">
        <f t="shared" si="9"/>
        <v>1164.5018223848317</v>
      </c>
      <c r="C290" s="70">
        <f>A290*Sheet1!D29</f>
        <v>912</v>
      </c>
      <c r="E290" s="70">
        <f t="shared" si="10"/>
        <v>252.50182238483177</v>
      </c>
      <c r="O290" s="113">
        <f>Sheet1!F67</f>
        <v>0.04371568947105813</v>
      </c>
    </row>
    <row r="291" spans="1:15" ht="12.75">
      <c r="A291">
        <v>77</v>
      </c>
      <c r="B291" s="70">
        <f t="shared" si="9"/>
        <v>1183.1903228739036</v>
      </c>
      <c r="C291" s="70">
        <f>A291*Sheet1!D29</f>
        <v>924</v>
      </c>
      <c r="E291" s="70">
        <f t="shared" si="10"/>
        <v>259.19032287390365</v>
      </c>
      <c r="O291" s="113">
        <f>Sheet1!F67</f>
        <v>0.04371568947105813</v>
      </c>
    </row>
    <row r="292" spans="1:15" ht="12.75">
      <c r="A292">
        <v>78</v>
      </c>
      <c r="B292" s="70">
        <f t="shared" si="9"/>
        <v>1201.9662547419177</v>
      </c>
      <c r="C292" s="70">
        <f>A292*Sheet1!D29</f>
        <v>936</v>
      </c>
      <c r="E292" s="70">
        <f t="shared" si="10"/>
        <v>265.9662547419177</v>
      </c>
      <c r="O292" s="113">
        <f>Sheet1!F67</f>
        <v>0.04371568947105813</v>
      </c>
    </row>
    <row r="293" spans="1:15" ht="12.75">
      <c r="A293">
        <v>79</v>
      </c>
      <c r="B293" s="70">
        <f t="shared" si="9"/>
        <v>1220.829617988874</v>
      </c>
      <c r="C293" s="70">
        <f>A293*Sheet1!D29</f>
        <v>948</v>
      </c>
      <c r="E293" s="70">
        <f t="shared" si="10"/>
        <v>272.8296179888738</v>
      </c>
      <c r="O293" s="113">
        <f>Sheet1!F67</f>
        <v>0.04371568947105813</v>
      </c>
    </row>
    <row r="294" spans="1:15" ht="12.75">
      <c r="A294">
        <v>80</v>
      </c>
      <c r="B294" s="70">
        <f t="shared" si="9"/>
        <v>1239.780412614772</v>
      </c>
      <c r="C294" s="70">
        <f>A294*Sheet1!D29</f>
        <v>960</v>
      </c>
      <c r="E294" s="70">
        <f t="shared" si="10"/>
        <v>279.78041261477205</v>
      </c>
      <c r="O294" s="113">
        <f>Sheet1!F67</f>
        <v>0.04371568947105813</v>
      </c>
    </row>
    <row r="295" spans="1:15" ht="12.75">
      <c r="A295">
        <v>81</v>
      </c>
      <c r="B295" s="70">
        <f t="shared" si="9"/>
        <v>1258.8186386196123</v>
      </c>
      <c r="C295" s="70">
        <f>A295*Sheet1!D29</f>
        <v>972</v>
      </c>
      <c r="E295" s="70">
        <f t="shared" si="10"/>
        <v>286.8186386196124</v>
      </c>
      <c r="O295" s="113">
        <f>Sheet1!F67</f>
        <v>0.04371568947105813</v>
      </c>
    </row>
    <row r="296" spans="1:15" ht="12.75">
      <c r="A296">
        <v>82</v>
      </c>
      <c r="B296" s="70">
        <f t="shared" si="9"/>
        <v>1277.9442960033948</v>
      </c>
      <c r="C296" s="70">
        <f>A296*Sheet1!D29</f>
        <v>984</v>
      </c>
      <c r="E296" s="70">
        <f t="shared" si="10"/>
        <v>293.94429600339487</v>
      </c>
      <c r="O296" s="113">
        <f>Sheet1!F67</f>
        <v>0.04371568947105813</v>
      </c>
    </row>
    <row r="297" spans="1:15" ht="12.75">
      <c r="A297">
        <v>83</v>
      </c>
      <c r="B297" s="70">
        <f t="shared" si="9"/>
        <v>1297.1573847661195</v>
      </c>
      <c r="C297" s="70">
        <f>A297*Sheet1!D29</f>
        <v>996</v>
      </c>
      <c r="E297" s="70">
        <f t="shared" si="10"/>
        <v>301.1573847661195</v>
      </c>
      <c r="O297" s="113">
        <f>Sheet1!F67</f>
        <v>0.04371568947105813</v>
      </c>
    </row>
    <row r="298" spans="1:15" ht="12.75">
      <c r="A298">
        <v>84</v>
      </c>
      <c r="B298" s="70">
        <f t="shared" si="9"/>
        <v>1316.457904907786</v>
      </c>
      <c r="C298" s="70">
        <f>A298*Sheet1!D29</f>
        <v>1008</v>
      </c>
      <c r="E298" s="70">
        <f t="shared" si="10"/>
        <v>308.4579049077862</v>
      </c>
      <c r="O298" s="113">
        <f>Sheet1!F67</f>
        <v>0.04371568947105813</v>
      </c>
    </row>
    <row r="299" spans="1:15" ht="12.75">
      <c r="A299">
        <v>85</v>
      </c>
      <c r="B299" s="70">
        <f t="shared" si="9"/>
        <v>1335.845856428395</v>
      </c>
      <c r="C299" s="70">
        <f>A299*Sheet1!D29</f>
        <v>1020</v>
      </c>
      <c r="E299" s="70">
        <f t="shared" si="10"/>
        <v>315.845856428395</v>
      </c>
      <c r="O299" s="113">
        <f>Sheet1!F67</f>
        <v>0.04371568947105813</v>
      </c>
    </row>
    <row r="300" spans="1:15" ht="12.75">
      <c r="A300">
        <v>86</v>
      </c>
      <c r="B300" s="70">
        <f t="shared" si="9"/>
        <v>1355.321239327946</v>
      </c>
      <c r="C300" s="70">
        <f>A300*Sheet1!D29</f>
        <v>1032</v>
      </c>
      <c r="E300" s="70">
        <f t="shared" si="10"/>
        <v>323.32123932794593</v>
      </c>
      <c r="O300" s="113">
        <f>Sheet1!F67</f>
        <v>0.04371568947105813</v>
      </c>
    </row>
    <row r="301" spans="1:15" ht="12.75">
      <c r="A301">
        <v>87</v>
      </c>
      <c r="B301" s="70">
        <f t="shared" si="9"/>
        <v>1374.884053606439</v>
      </c>
      <c r="C301" s="70">
        <f>A301*Sheet1!D29</f>
        <v>1044</v>
      </c>
      <c r="E301" s="70">
        <f t="shared" si="10"/>
        <v>330.884053606439</v>
      </c>
      <c r="O301" s="113">
        <f>Sheet1!F67</f>
        <v>0.04371568947105813</v>
      </c>
    </row>
    <row r="302" spans="1:15" ht="12.75">
      <c r="A302">
        <v>88</v>
      </c>
      <c r="B302" s="70">
        <f t="shared" si="9"/>
        <v>1394.5342992638741</v>
      </c>
      <c r="C302" s="70">
        <f>A302*Sheet1!D29</f>
        <v>1056</v>
      </c>
      <c r="E302" s="70">
        <f t="shared" si="10"/>
        <v>338.5342992638742</v>
      </c>
      <c r="O302" s="113">
        <f>Sheet1!F67</f>
        <v>0.04371568947105813</v>
      </c>
    </row>
    <row r="303" spans="1:15" ht="12.75">
      <c r="A303">
        <v>89</v>
      </c>
      <c r="B303" s="70">
        <f t="shared" si="9"/>
        <v>1414.2719763002515</v>
      </c>
      <c r="C303" s="70">
        <f>A303*Sheet1!D29</f>
        <v>1068</v>
      </c>
      <c r="E303" s="70">
        <f t="shared" si="10"/>
        <v>346.2719763002515</v>
      </c>
      <c r="O303" s="113">
        <f>Sheet1!F67</f>
        <v>0.04371568947105813</v>
      </c>
    </row>
    <row r="304" spans="1:15" ht="12.75">
      <c r="A304">
        <v>90</v>
      </c>
      <c r="B304" s="70">
        <f t="shared" si="9"/>
        <v>1434.0970847155709</v>
      </c>
      <c r="C304" s="70">
        <f>A304*Sheet1!D29</f>
        <v>1080</v>
      </c>
      <c r="E304" s="70">
        <f t="shared" si="10"/>
        <v>354.0970847155709</v>
      </c>
      <c r="O304" s="113">
        <f>Sheet1!F67</f>
        <v>0.04371568947105813</v>
      </c>
    </row>
    <row r="305" spans="1:15" ht="12.75">
      <c r="A305">
        <v>91</v>
      </c>
      <c r="B305" s="70">
        <f t="shared" si="9"/>
        <v>1454.0096245098325</v>
      </c>
      <c r="C305" s="70">
        <f>A305*Sheet1!D29</f>
        <v>1092</v>
      </c>
      <c r="E305" s="70">
        <f t="shared" si="10"/>
        <v>362.0096245098324</v>
      </c>
      <c r="O305" s="113">
        <f>Sheet1!F67</f>
        <v>0.04371568947105813</v>
      </c>
    </row>
    <row r="306" spans="1:15" ht="12.75">
      <c r="A306">
        <v>92</v>
      </c>
      <c r="B306" s="70">
        <f t="shared" si="9"/>
        <v>1474.009595683036</v>
      </c>
      <c r="C306" s="70">
        <f>A306*Sheet1!D29</f>
        <v>1104</v>
      </c>
      <c r="E306" s="70">
        <f t="shared" si="10"/>
        <v>370.009595683036</v>
      </c>
      <c r="O306" s="113">
        <f>Sheet1!F67</f>
        <v>0.04371568947105813</v>
      </c>
    </row>
    <row r="307" spans="1:15" ht="12.75">
      <c r="A307">
        <v>93</v>
      </c>
      <c r="B307" s="70">
        <f t="shared" si="9"/>
        <v>1494.0969982351817</v>
      </c>
      <c r="C307" s="70">
        <f>A307*Sheet1!D29</f>
        <v>1116</v>
      </c>
      <c r="E307" s="70">
        <f t="shared" si="10"/>
        <v>378.0969982351818</v>
      </c>
      <c r="O307" s="113">
        <f>Sheet1!F67</f>
        <v>0.04371568947105813</v>
      </c>
    </row>
    <row r="308" spans="1:15" ht="12.75">
      <c r="A308">
        <v>94</v>
      </c>
      <c r="B308" s="70">
        <f t="shared" si="9"/>
        <v>1514.2718321662696</v>
      </c>
      <c r="C308" s="70">
        <f>A308*Sheet1!D29</f>
        <v>1128</v>
      </c>
      <c r="E308" s="70">
        <f t="shared" si="10"/>
        <v>386.27183216626963</v>
      </c>
      <c r="O308" s="113">
        <f>Sheet1!F67</f>
        <v>0.04371568947105813</v>
      </c>
    </row>
    <row r="309" spans="1:15" ht="12.75">
      <c r="A309">
        <v>95</v>
      </c>
      <c r="B309" s="70">
        <f t="shared" si="9"/>
        <v>1534.5340974762996</v>
      </c>
      <c r="C309" s="70">
        <f>A309*Sheet1!D29</f>
        <v>1140</v>
      </c>
      <c r="E309" s="70">
        <f t="shared" si="10"/>
        <v>394.5340974762996</v>
      </c>
      <c r="O309" s="113">
        <f>Sheet1!F67</f>
        <v>0.04371568947105813</v>
      </c>
    </row>
    <row r="310" spans="1:15" ht="12.75">
      <c r="A310">
        <v>96</v>
      </c>
      <c r="B310" s="70">
        <f t="shared" si="9"/>
        <v>1554.8837941652719</v>
      </c>
      <c r="C310" s="70">
        <f>A310*Sheet1!D29</f>
        <v>1152</v>
      </c>
      <c r="E310" s="70">
        <f t="shared" si="10"/>
        <v>402.88379416527175</v>
      </c>
      <c r="O310" s="113">
        <f>Sheet1!F67</f>
        <v>0.04371568947105813</v>
      </c>
    </row>
    <row r="311" spans="1:15" ht="12.75">
      <c r="A311">
        <v>97</v>
      </c>
      <c r="B311" s="70">
        <f t="shared" si="9"/>
        <v>1575.320922233186</v>
      </c>
      <c r="C311" s="70">
        <f>A311*Sheet1!D29</f>
        <v>1164</v>
      </c>
      <c r="E311" s="70">
        <f t="shared" si="10"/>
        <v>411.32092223318597</v>
      </c>
      <c r="O311" s="113">
        <f>Sheet1!F67</f>
        <v>0.04371568947105813</v>
      </c>
    </row>
    <row r="312" spans="1:15" ht="12.75">
      <c r="A312">
        <v>98</v>
      </c>
      <c r="B312" s="70">
        <f t="shared" si="9"/>
        <v>1595.8454816800422</v>
      </c>
      <c r="C312" s="70">
        <f>A312*Sheet1!D29</f>
        <v>1176</v>
      </c>
      <c r="E312" s="70">
        <f t="shared" si="10"/>
        <v>419.8454816800423</v>
      </c>
      <c r="O312" s="113">
        <f>Sheet1!F67</f>
        <v>0.04371568947105813</v>
      </c>
    </row>
    <row r="313" spans="1:15" ht="12.75">
      <c r="A313">
        <v>99</v>
      </c>
      <c r="B313" s="70">
        <f t="shared" si="9"/>
        <v>1616.4574725058408</v>
      </c>
      <c r="C313" s="70">
        <f>A313*Sheet1!D29</f>
        <v>1188</v>
      </c>
      <c r="E313" s="70">
        <f t="shared" si="10"/>
        <v>428.45747250584077</v>
      </c>
      <c r="O313" s="113">
        <f>Sheet1!F67</f>
        <v>0.04371568947105813</v>
      </c>
    </row>
    <row r="314" spans="1:15" ht="12.75">
      <c r="A314">
        <v>100</v>
      </c>
      <c r="B314" s="70">
        <f t="shared" si="9"/>
        <v>1637.1568947105814</v>
      </c>
      <c r="C314" s="70">
        <f>A314*Sheet1!D29</f>
        <v>1200</v>
      </c>
      <c r="E314" s="70">
        <f t="shared" si="10"/>
        <v>437.1568947105813</v>
      </c>
      <c r="O314" s="113">
        <f>Sheet1!F67</f>
        <v>0.04371568947105813</v>
      </c>
    </row>
    <row r="315" spans="1:15" ht="12.75">
      <c r="A315">
        <v>105</v>
      </c>
      <c r="B315" s="70">
        <f t="shared" si="9"/>
        <v>1741.9654764184158</v>
      </c>
      <c r="C315" s="70">
        <f>A315*Sheet1!D29</f>
        <v>1260</v>
      </c>
      <c r="E315" s="70">
        <f t="shared" si="10"/>
        <v>481.9654764184159</v>
      </c>
      <c r="O315" s="113">
        <f>Sheet1!F67</f>
        <v>0.04371568947105813</v>
      </c>
    </row>
    <row r="316" spans="1:15" ht="12.75">
      <c r="A316">
        <v>110</v>
      </c>
      <c r="B316" s="70">
        <f t="shared" si="9"/>
        <v>1848.9598425998033</v>
      </c>
      <c r="C316" s="70">
        <f>A316*Sheet1!D29</f>
        <v>1320</v>
      </c>
      <c r="E316" s="70">
        <f t="shared" si="10"/>
        <v>528.9598425998034</v>
      </c>
      <c r="O316" s="113">
        <f>Sheet1!F67</f>
        <v>0.04371568947105813</v>
      </c>
    </row>
    <row r="317" spans="1:15" ht="12.75">
      <c r="A317">
        <v>115</v>
      </c>
      <c r="B317" s="70">
        <f t="shared" si="9"/>
        <v>1958.1399932547438</v>
      </c>
      <c r="C317" s="70">
        <f>A317*Sheet1!D29</f>
        <v>1380</v>
      </c>
      <c r="E317" s="70">
        <f t="shared" si="10"/>
        <v>578.1399932547438</v>
      </c>
      <c r="O317" s="113">
        <f>Sheet1!F67</f>
        <v>0.04371568947105813</v>
      </c>
    </row>
    <row r="318" spans="1:15" ht="12.75">
      <c r="A318">
        <v>120</v>
      </c>
      <c r="B318" s="70">
        <f t="shared" si="9"/>
        <v>2069.505928383237</v>
      </c>
      <c r="C318" s="70">
        <f>A318*Sheet1!D29</f>
        <v>1440</v>
      </c>
      <c r="E318" s="70">
        <f t="shared" si="10"/>
        <v>629.5059283832371</v>
      </c>
      <c r="O318" s="113">
        <f>Sheet1!F67</f>
        <v>0.04371568947105813</v>
      </c>
    </row>
    <row r="319" spans="1:15" ht="12.75">
      <c r="A319">
        <v>125</v>
      </c>
      <c r="B319" s="70">
        <f t="shared" si="9"/>
        <v>2183.0576479852834</v>
      </c>
      <c r="C319" s="70">
        <f>A319*Sheet1!D29</f>
        <v>1500</v>
      </c>
      <c r="E319" s="70">
        <f t="shared" si="10"/>
        <v>683.0576479852833</v>
      </c>
      <c r="O319" s="113">
        <f>Sheet1!F67</f>
        <v>0.04371568947105813</v>
      </c>
    </row>
    <row r="320" spans="1:15" ht="12.75">
      <c r="A320">
        <v>130</v>
      </c>
      <c r="B320" s="70">
        <f t="shared" si="9"/>
        <v>2298.795152060882</v>
      </c>
      <c r="C320" s="70">
        <f>A320*Sheet1!D29</f>
        <v>1560</v>
      </c>
      <c r="E320" s="70">
        <f t="shared" si="10"/>
        <v>738.7951520608824</v>
      </c>
      <c r="O320" s="113">
        <f>Sheet1!F67</f>
        <v>0.04371568947105813</v>
      </c>
    </row>
    <row r="321" spans="1:15" ht="12.75">
      <c r="A321">
        <v>135</v>
      </c>
      <c r="B321" s="70">
        <f t="shared" si="9"/>
        <v>2416.7184406100346</v>
      </c>
      <c r="C321" s="70">
        <f>A321*Sheet1!D29</f>
        <v>1620</v>
      </c>
      <c r="E321" s="70">
        <f t="shared" si="10"/>
        <v>796.7184406100345</v>
      </c>
      <c r="O321" s="113">
        <f>Sheet1!F67</f>
        <v>0.04371568947105813</v>
      </c>
    </row>
    <row r="322" spans="1:15" ht="12.75">
      <c r="A322">
        <v>140</v>
      </c>
      <c r="B322" s="70">
        <f t="shared" si="9"/>
        <v>2536.8275136327393</v>
      </c>
      <c r="C322" s="70">
        <f>A322*Sheet1!D29</f>
        <v>1680</v>
      </c>
      <c r="E322" s="70">
        <f t="shared" si="10"/>
        <v>856.8275136327394</v>
      </c>
      <c r="O322" s="113">
        <f>Sheet1!F67</f>
        <v>0.04371568947105813</v>
      </c>
    </row>
    <row r="323" spans="1:15" ht="12.75">
      <c r="A323">
        <v>145</v>
      </c>
      <c r="B323" s="70">
        <f t="shared" si="9"/>
        <v>2659.122371128997</v>
      </c>
      <c r="C323" s="70">
        <f>A323*Sheet1!D29</f>
        <v>1740</v>
      </c>
      <c r="E323" s="70">
        <f t="shared" si="10"/>
        <v>919.1223711289972</v>
      </c>
      <c r="O323" s="113">
        <f>Sheet1!F67</f>
        <v>0.04371568947105813</v>
      </c>
    </row>
    <row r="324" spans="1:15" ht="12.75">
      <c r="A324">
        <v>150</v>
      </c>
      <c r="B324" s="70">
        <f t="shared" si="9"/>
        <v>2783.603013098808</v>
      </c>
      <c r="C324" s="70">
        <f>A324*Sheet1!D29</f>
        <v>1800</v>
      </c>
      <c r="E324" s="70">
        <f t="shared" si="10"/>
        <v>983.603013098808</v>
      </c>
      <c r="O324" s="113">
        <f>Sheet1!F67</f>
        <v>0.04371568947105813</v>
      </c>
    </row>
    <row r="325" spans="1:15" ht="12.75">
      <c r="A325">
        <v>155</v>
      </c>
      <c r="B325" s="70">
        <f aca="true" t="shared" si="11" ref="B325:B334">C325+E325</f>
        <v>2910.2694395421713</v>
      </c>
      <c r="C325" s="70">
        <f>A325*Sheet1!D29</f>
        <v>1860</v>
      </c>
      <c r="E325" s="70">
        <f aca="true" t="shared" si="12" ref="E325:E334">(A325*A325)*O325</f>
        <v>1050.2694395421715</v>
      </c>
      <c r="O325" s="113">
        <f>Sheet1!F67</f>
        <v>0.04371568947105813</v>
      </c>
    </row>
    <row r="326" spans="1:15" ht="12.75">
      <c r="A326">
        <v>160</v>
      </c>
      <c r="B326" s="70">
        <f t="shared" si="11"/>
        <v>3039.1216504590884</v>
      </c>
      <c r="C326" s="70">
        <f>A326*Sheet1!D29</f>
        <v>1920</v>
      </c>
      <c r="E326" s="70">
        <f t="shared" si="12"/>
        <v>1119.1216504590882</v>
      </c>
      <c r="O326" s="113">
        <f>Sheet1!F67</f>
        <v>0.04371568947105813</v>
      </c>
    </row>
    <row r="327" spans="1:15" ht="12.75">
      <c r="A327">
        <v>165</v>
      </c>
      <c r="B327" s="70">
        <f t="shared" si="11"/>
        <v>3170.159645849558</v>
      </c>
      <c r="C327" s="70">
        <f>A327*Sheet1!D29</f>
        <v>1980</v>
      </c>
      <c r="E327" s="70">
        <f t="shared" si="12"/>
        <v>1190.1596458495576</v>
      </c>
      <c r="O327" s="113">
        <f>Sheet1!F67</f>
        <v>0.04371568947105813</v>
      </c>
    </row>
    <row r="328" spans="1:15" ht="12.75">
      <c r="A328">
        <v>170</v>
      </c>
      <c r="B328" s="70">
        <f t="shared" si="11"/>
        <v>3303.38342571358</v>
      </c>
      <c r="C328" s="70">
        <f>A328*Sheet1!D29</f>
        <v>2040</v>
      </c>
      <c r="E328" s="70">
        <f t="shared" si="12"/>
        <v>1263.38342571358</v>
      </c>
      <c r="O328" s="113">
        <f>Sheet1!F67</f>
        <v>0.04371568947105813</v>
      </c>
    </row>
    <row r="329" spans="1:15" ht="12.75">
      <c r="A329">
        <v>175</v>
      </c>
      <c r="B329" s="70">
        <f t="shared" si="11"/>
        <v>3438.7929900511554</v>
      </c>
      <c r="C329" s="70">
        <f>A329*Sheet1!D29</f>
        <v>2100</v>
      </c>
      <c r="E329" s="70">
        <f t="shared" si="12"/>
        <v>1338.7929900511554</v>
      </c>
      <c r="O329" s="113">
        <f>Sheet1!F67</f>
        <v>0.04371568947105813</v>
      </c>
    </row>
    <row r="330" spans="1:15" ht="12.75">
      <c r="A330">
        <v>180</v>
      </c>
      <c r="B330" s="70">
        <f t="shared" si="11"/>
        <v>3576.3883388622835</v>
      </c>
      <c r="C330" s="70">
        <f>A330*Sheet1!D29</f>
        <v>2160</v>
      </c>
      <c r="E330" s="70">
        <f t="shared" si="12"/>
        <v>1416.3883388622835</v>
      </c>
      <c r="O330" s="113">
        <f>Sheet1!F67</f>
        <v>0.04371568947105813</v>
      </c>
    </row>
    <row r="331" spans="1:15" ht="12.75">
      <c r="A331">
        <v>185</v>
      </c>
      <c r="B331" s="70">
        <f t="shared" si="11"/>
        <v>3716.169472146965</v>
      </c>
      <c r="C331" s="70">
        <f>A331*Sheet1!D29</f>
        <v>2220</v>
      </c>
      <c r="E331" s="70">
        <f t="shared" si="12"/>
        <v>1496.1694721469646</v>
      </c>
      <c r="O331" s="113">
        <f>Sheet1!F67</f>
        <v>0.04371568947105813</v>
      </c>
    </row>
    <row r="332" spans="1:15" ht="12.75">
      <c r="A332">
        <v>190</v>
      </c>
      <c r="B332" s="70">
        <f t="shared" si="11"/>
        <v>3858.1363899051985</v>
      </c>
      <c r="C332" s="70">
        <f>A332*Sheet1!D29</f>
        <v>2280</v>
      </c>
      <c r="E332" s="70">
        <f t="shared" si="12"/>
        <v>1578.1363899051985</v>
      </c>
      <c r="O332" s="113">
        <f>Sheet1!F67</f>
        <v>0.04371568947105813</v>
      </c>
    </row>
    <row r="333" spans="1:15" ht="12.75">
      <c r="A333">
        <v>195</v>
      </c>
      <c r="B333" s="70">
        <f t="shared" si="11"/>
        <v>4002.2890921369853</v>
      </c>
      <c r="C333" s="70">
        <f>A333*Sheet1!D29</f>
        <v>2340</v>
      </c>
      <c r="E333" s="70">
        <f t="shared" si="12"/>
        <v>1662.2890921369856</v>
      </c>
      <c r="O333" s="113">
        <f>Sheet1!F67</f>
        <v>0.04371568947105813</v>
      </c>
    </row>
    <row r="334" spans="1:15" ht="12.75">
      <c r="A334">
        <v>200</v>
      </c>
      <c r="B334" s="70">
        <f t="shared" si="11"/>
        <v>4148.627578842325</v>
      </c>
      <c r="C334" s="70">
        <f>A334*Sheet1!D29</f>
        <v>2400</v>
      </c>
      <c r="E334" s="70">
        <f t="shared" si="12"/>
        <v>1748.6275788423252</v>
      </c>
      <c r="O334" s="113">
        <f>Sheet1!F67</f>
        <v>0.04371568947105813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pokrzywinskia</cp:lastModifiedBy>
  <dcterms:created xsi:type="dcterms:W3CDTF">2010-09-12T17:15:02Z</dcterms:created>
  <dcterms:modified xsi:type="dcterms:W3CDTF">2010-12-31T14:53:35Z</dcterms:modified>
  <cp:category/>
  <cp:version/>
  <cp:contentType/>
  <cp:contentStatus/>
</cp:coreProperties>
</file>