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1030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7" i="1"/>
  <c r="B8" i="1"/>
  <c r="B9" i="1"/>
  <c r="B10" i="1"/>
  <c r="B11" i="1"/>
  <c r="B12" i="1"/>
  <c r="B13" i="1"/>
  <c r="B14" i="1"/>
  <c r="B15" i="1"/>
  <c r="B7" i="1"/>
  <c r="E15" i="1" l="1"/>
  <c r="E14" i="1"/>
  <c r="E13" i="1"/>
  <c r="E12" i="1"/>
  <c r="E11" i="1"/>
  <c r="E10" i="1"/>
  <c r="E9" i="1"/>
  <c r="E8" i="1"/>
  <c r="E7" i="1"/>
  <c r="F8" i="1" l="1"/>
  <c r="F9" i="1"/>
  <c r="F10" i="1"/>
  <c r="F11" i="1"/>
  <c r="F12" i="1"/>
  <c r="F13" i="1"/>
  <c r="F14" i="1"/>
  <c r="F15" i="1"/>
  <c r="F7" i="1"/>
  <c r="G32" i="1" l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<sst xmlns="http://schemas.openxmlformats.org/spreadsheetml/2006/main" count="30" uniqueCount="18">
  <si>
    <t>U</t>
  </si>
  <si>
    <t>I</t>
  </si>
  <si>
    <t>P</t>
  </si>
  <si>
    <t>Dumpload</t>
  </si>
  <si>
    <t>Kurzschluss</t>
  </si>
  <si>
    <t>SUN-1000-WAL 45 bis 90V</t>
  </si>
  <si>
    <t>Originalkurve</t>
  </si>
  <si>
    <t>A</t>
  </si>
  <si>
    <t>W</t>
  </si>
  <si>
    <t>V DC</t>
  </si>
  <si>
    <t>*1/10 I</t>
  </si>
  <si>
    <t>0,1A</t>
  </si>
  <si>
    <t>für ISTA i-2000-48V</t>
  </si>
  <si>
    <t>standard</t>
  </si>
  <si>
    <t>aktivieren!</t>
  </si>
  <si>
    <t>SUN-1000-WAL 22 bis 60V - Übertragungskurven</t>
  </si>
  <si>
    <t>internal Limiter:</t>
  </si>
  <si>
    <t>zunächst nicht!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</si>
</sst>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0" fontId="1" fillId="0" borderId="0" xfId="0" applyFont="1" applyBorder="1" applyAlignment="1"/>
    <xf numFmtId="0" fontId="1" fillId="0" borderId="5" xfId="0" applyFont="1" applyBorder="1" applyAlignment="1"/>
    <xf numFmtId="164" fontId="0" fillId="0" borderId="6" xfId="0" applyNumberFormat="1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/>
    <xf numFmtId="1" fontId="4" fillId="0" borderId="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/>
    <xf numFmtId="1" fontId="0" fillId="0" borderId="3" xfId="0" applyNumberFormat="1" applyBorder="1"/>
    <xf numFmtId="1" fontId="0" fillId="0" borderId="5" xfId="0" applyNumberFormat="1" applyBorder="1"/>
    <xf numFmtId="1" fontId="0" fillId="0" borderId="8" xfId="0" applyNumberForma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" fontId="8" fillId="0" borderId="2" xfId="0" applyNumberFormat="1" applyFont="1" applyBorder="1"/>
    <xf numFmtId="1" fontId="8" fillId="0" borderId="0" xfId="0" applyNumberFormat="1" applyFont="1" applyBorder="1"/>
    <xf numFmtId="1" fontId="8" fillId="0" borderId="7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/>
    <xf numFmtId="164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7" fillId="0" borderId="0" xfId="0" applyNumberFormat="1" applyFont="1"/>
    <xf numFmtId="0" fontId="4" fillId="0" borderId="2" xfId="0" applyFon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6" fillId="0" borderId="5" xfId="0" applyNumberFormat="1" applyFont="1" applyBorder="1"/>
    <xf numFmtId="0" fontId="5" fillId="0" borderId="7" xfId="0" applyFont="1" applyBorder="1" applyAlignment="1">
      <alignment horizontal="center"/>
    </xf>
    <xf numFmtId="164" fontId="0" fillId="0" borderId="7" xfId="0" applyNumberFormat="1" applyBorder="1"/>
    <xf numFmtId="164" fontId="6" fillId="0" borderId="8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xVal>
            <c:numRef>
              <c:f>Tabelle1!$A$24:$A$32</c:f>
            </c:numRef>
          </c:xVal>
          <c:yVal>
            <c:numRef>
              <c:f>Tabelle1!$G$24:$G$32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5952"/>
        <c:axId val="73886528"/>
      </c:scatterChart>
      <c:scatterChart>
        <c:scatterStyle val="lineMarker"/>
        <c:varyColors val="0"/>
        <c:ser>
          <c:idx val="1"/>
          <c:order val="1"/>
          <c:tx>
            <c:v>Strom</c:v>
          </c:tx>
          <c:xVal>
            <c:numRef>
              <c:f>Tabelle1!$A$24:$A$32</c:f>
            </c:numRef>
          </c:xVal>
          <c:yVal>
            <c:numRef>
              <c:f>Tabelle1!$E$24:$E$32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7680"/>
        <c:axId val="73887104"/>
      </c:scatterChart>
      <c:valAx>
        <c:axId val="73885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3886528"/>
        <c:crosses val="autoZero"/>
        <c:crossBetween val="midCat"/>
        <c:majorUnit val="10"/>
      </c:valAx>
      <c:valAx>
        <c:axId val="73886528"/>
        <c:scaling>
          <c:orientation val="minMax"/>
          <c:max val="26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3885952"/>
        <c:crosses val="autoZero"/>
        <c:crossBetween val="midCat"/>
        <c:majorUnit val="200"/>
        <c:minorUnit val="100"/>
      </c:valAx>
      <c:valAx>
        <c:axId val="73887104"/>
        <c:scaling>
          <c:orientation val="minMax"/>
          <c:max val="26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crossAx val="73887680"/>
        <c:crosses val="max"/>
        <c:crossBetween val="midCat"/>
        <c:majorUnit val="2"/>
        <c:minorUnit val="1"/>
      </c:valAx>
      <c:valAx>
        <c:axId val="7388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87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 für i-2000</c:v>
          </c:tx>
          <c:marker>
            <c:symbol val="diamond"/>
            <c:size val="8"/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Tabelle1!$G$7:$G$15</c:f>
              <c:numCache>
                <c:formatCode>0</c:formatCode>
                <c:ptCount val="9"/>
                <c:pt idx="0">
                  <c:v>30</c:v>
                </c:pt>
                <c:pt idx="1">
                  <c:v>50</c:v>
                </c:pt>
                <c:pt idx="2">
                  <c:v>100</c:v>
                </c:pt>
                <c:pt idx="3">
                  <c:v>170</c:v>
                </c:pt>
                <c:pt idx="4">
                  <c:v>270</c:v>
                </c:pt>
                <c:pt idx="5">
                  <c:v>400</c:v>
                </c:pt>
                <c:pt idx="6">
                  <c:v>560</c:v>
                </c:pt>
                <c:pt idx="7">
                  <c:v>780</c:v>
                </c:pt>
                <c:pt idx="8">
                  <c:v>990</c:v>
                </c:pt>
              </c:numCache>
            </c:numRef>
          </c:yVal>
          <c:smooth val="0"/>
        </c:ser>
        <c:ser>
          <c:idx val="2"/>
          <c:order val="2"/>
          <c:tx>
            <c:v>Leistungskurve standard</c:v>
          </c:tx>
          <c:spPr>
            <a:ln>
              <a:prstDash val="dash"/>
            </a:ln>
          </c:spP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60</c:v>
                </c:pt>
              </c:numCache>
            </c:numRef>
          </c:xVal>
          <c:yVal>
            <c:numRef>
              <c:f>Tabelle1!$D$7:$D$15</c:f>
              <c:numCache>
                <c:formatCode>General</c:formatCode>
                <c:ptCount val="9"/>
                <c:pt idx="0">
                  <c:v>23</c:v>
                </c:pt>
                <c:pt idx="1">
                  <c:v>39</c:v>
                </c:pt>
                <c:pt idx="2">
                  <c:v>75</c:v>
                </c:pt>
                <c:pt idx="3">
                  <c:v>119</c:v>
                </c:pt>
                <c:pt idx="4" formatCode="0">
                  <c:v>197.6</c:v>
                </c:pt>
                <c:pt idx="5">
                  <c:v>294</c:v>
                </c:pt>
                <c:pt idx="6">
                  <c:v>414</c:v>
                </c:pt>
                <c:pt idx="7">
                  <c:v>625</c:v>
                </c:pt>
                <c:pt idx="8">
                  <c:v>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9408"/>
        <c:axId val="73889984"/>
      </c:scatterChart>
      <c:scatterChart>
        <c:scatterStyle val="lineMarker"/>
        <c:varyColors val="0"/>
        <c:ser>
          <c:idx val="1"/>
          <c:order val="1"/>
          <c:tx>
            <c:v>Strom standard</c:v>
          </c:tx>
          <c:spPr>
            <a:ln w="25400">
              <a:prstDash val="dash"/>
            </a:ln>
          </c:spP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Tabelle1!$B$7:$B$15</c:f>
              <c:numCache>
                <c:formatCode>0.0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5.2</c:v>
                </c:pt>
                <c:pt idx="5">
                  <c:v>7</c:v>
                </c:pt>
                <c:pt idx="6">
                  <c:v>9</c:v>
                </c:pt>
                <c:pt idx="7">
                  <c:v>12.5</c:v>
                </c:pt>
                <c:pt idx="8">
                  <c:v>19</c:v>
                </c:pt>
              </c:numCache>
            </c:numRef>
          </c:yVal>
          <c:smooth val="0"/>
        </c:ser>
        <c:ser>
          <c:idx val="3"/>
          <c:order val="3"/>
          <c:tx>
            <c:v>Strom, i-2000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</c:marke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60</c:v>
                </c:pt>
              </c:numCache>
            </c:numRef>
          </c:xVal>
          <c:yVal>
            <c:numRef>
              <c:f>Tabelle1!$E$7:$E$15</c:f>
              <c:numCache>
                <c:formatCode>0.0</c:formatCode>
                <c:ptCount val="9"/>
                <c:pt idx="0">
                  <c:v>1.3043478260869565</c:v>
                </c:pt>
                <c:pt idx="1">
                  <c:v>1.9230769230769231</c:v>
                </c:pt>
                <c:pt idx="2">
                  <c:v>3.3333333333333335</c:v>
                </c:pt>
                <c:pt idx="3">
                  <c:v>5</c:v>
                </c:pt>
                <c:pt idx="4">
                  <c:v>7.1052631578947372</c:v>
                </c:pt>
                <c:pt idx="5">
                  <c:v>9.5238095238095237</c:v>
                </c:pt>
                <c:pt idx="6">
                  <c:v>12.173913043478262</c:v>
                </c:pt>
                <c:pt idx="7">
                  <c:v>15.6</c:v>
                </c:pt>
                <c:pt idx="8">
                  <c:v>19.03846153846154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91136"/>
        <c:axId val="73890560"/>
      </c:scatterChart>
      <c:valAx>
        <c:axId val="73889408"/>
        <c:scaling>
          <c:orientation val="minMax"/>
          <c:max val="60"/>
          <c:min val="2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3889984"/>
        <c:crosses val="autoZero"/>
        <c:crossBetween val="midCat"/>
        <c:majorUnit val="5"/>
      </c:valAx>
      <c:valAx>
        <c:axId val="73889984"/>
        <c:scaling>
          <c:orientation val="minMax"/>
          <c:max val="10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3889408"/>
        <c:crosses val="autoZero"/>
        <c:crossBetween val="midCat"/>
        <c:majorUnit val="100"/>
        <c:minorUnit val="100"/>
      </c:valAx>
      <c:valAx>
        <c:axId val="73890560"/>
        <c:scaling>
          <c:orientation val="minMax"/>
          <c:max val="2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73891136"/>
        <c:crosses val="max"/>
        <c:crossBetween val="midCat"/>
        <c:majorUnit val="2"/>
        <c:minorUnit val="1"/>
      </c:valAx>
      <c:valAx>
        <c:axId val="7389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905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19</xdr:row>
      <xdr:rowOff>66675</xdr:rowOff>
    </xdr:from>
    <xdr:to>
      <xdr:col>29</xdr:col>
      <xdr:colOff>161925</xdr:colOff>
      <xdr:row>34</xdr:row>
      <xdr:rowOff>142876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377485</xdr:colOff>
      <xdr:row>0</xdr:row>
      <xdr:rowOff>49439</xdr:rowOff>
    </xdr:from>
    <xdr:to>
      <xdr:col>17</xdr:col>
      <xdr:colOff>657227</xdr:colOff>
      <xdr:row>17</xdr:row>
      <xdr:rowOff>142876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0.77824</cdr:x>
      <cdr:y>0.918</cdr:y>
    </cdr:from>
    <cdr:to>
      <cdr:x>0.84278</cdr:x>
      <cdr:y>0.99856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259086" y="3113370"/>
          <a:ext cx="519071" cy="273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V DC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="80" zoomScaleNormal="80" workbookViewId="0">
      <selection activeCell="O39" sqref="O39"/>
    </sheetView>
  </sheetViews>
  <sheetFormatPr baseColWidth="10" defaultRowHeight="15" x14ac:dyDescent="0.25"/>
  <cols>
    <col min="5" max="7" width="11.42578125" style="3"/>
    <col min="8" max="8" width="13.28515625" style="3" customWidth="1"/>
    <col min="9" max="9" width="8.42578125" style="3" customWidth="1"/>
    <col min="14" max="14" width="15.140625" customWidth="1"/>
    <col min="15" max="16" width="11.140625" customWidth="1"/>
    <col min="17" max="17" width="11.7109375" customWidth="1"/>
    <col min="18" max="19" width="15.140625" customWidth="1"/>
  </cols>
  <sheetData>
    <row r="1" spans="1:20" ht="18.75" x14ac:dyDescent="0.3">
      <c r="A1" s="58" t="s">
        <v>15</v>
      </c>
      <c r="B1" s="7"/>
      <c r="C1" s="7"/>
      <c r="D1" s="7"/>
    </row>
    <row r="2" spans="1:20" ht="15.75" thickBot="1" x14ac:dyDescent="0.3">
      <c r="A2" s="4"/>
      <c r="B2" s="4"/>
      <c r="C2" s="4"/>
      <c r="D2" s="4"/>
      <c r="H2" s="15"/>
      <c r="I2" s="15"/>
      <c r="J2" s="30"/>
    </row>
    <row r="3" spans="1:20" ht="15.75" x14ac:dyDescent="0.25">
      <c r="A3" s="41"/>
      <c r="B3" s="49" t="s">
        <v>13</v>
      </c>
      <c r="C3" s="50"/>
      <c r="D3" s="51"/>
      <c r="E3" s="39" t="s">
        <v>12</v>
      </c>
      <c r="F3" s="39"/>
      <c r="G3" s="40"/>
      <c r="H3" s="16"/>
      <c r="I3" s="15"/>
      <c r="J3" s="30"/>
    </row>
    <row r="4" spans="1:20" x14ac:dyDescent="0.25">
      <c r="A4" s="42"/>
      <c r="B4" s="14"/>
      <c r="C4" s="16"/>
      <c r="D4" s="17"/>
      <c r="E4" s="15"/>
      <c r="F4" s="16"/>
      <c r="G4" s="17"/>
      <c r="H4" s="38"/>
      <c r="I4" s="38"/>
      <c r="J4" s="38"/>
      <c r="K4" s="9"/>
      <c r="L4" s="11"/>
      <c r="M4" s="11"/>
      <c r="N4" s="11"/>
      <c r="O4" s="11"/>
      <c r="P4" s="11"/>
      <c r="Q4" s="11"/>
      <c r="R4" s="11"/>
      <c r="S4" s="11"/>
      <c r="T4" s="1"/>
    </row>
    <row r="5" spans="1:20" x14ac:dyDescent="0.25">
      <c r="A5" s="43" t="s">
        <v>0</v>
      </c>
      <c r="B5" s="19" t="s">
        <v>1</v>
      </c>
      <c r="C5" s="20" t="s">
        <v>10</v>
      </c>
      <c r="D5" s="21" t="s">
        <v>2</v>
      </c>
      <c r="E5" s="20" t="s">
        <v>1</v>
      </c>
      <c r="F5" s="20" t="s">
        <v>10</v>
      </c>
      <c r="G5" s="21" t="s">
        <v>2</v>
      </c>
      <c r="H5" s="20"/>
      <c r="I5" s="20"/>
      <c r="J5" s="20"/>
      <c r="K5" s="10"/>
      <c r="L5" s="12"/>
      <c r="M5" s="12"/>
      <c r="N5" s="12"/>
      <c r="O5" s="12"/>
      <c r="P5" s="12"/>
      <c r="Q5" s="12"/>
      <c r="R5" s="12"/>
      <c r="S5" s="12"/>
      <c r="T5" s="6"/>
    </row>
    <row r="6" spans="1:20" ht="15.75" thickBot="1" x14ac:dyDescent="0.3">
      <c r="A6" s="45" t="s">
        <v>9</v>
      </c>
      <c r="B6" s="46" t="s">
        <v>7</v>
      </c>
      <c r="C6" s="47" t="s">
        <v>11</v>
      </c>
      <c r="D6" s="48" t="s">
        <v>8</v>
      </c>
      <c r="E6" s="20" t="s">
        <v>7</v>
      </c>
      <c r="F6" s="20" t="s">
        <v>11</v>
      </c>
      <c r="G6" s="21" t="s">
        <v>8</v>
      </c>
      <c r="H6" s="20"/>
      <c r="I6" s="20"/>
      <c r="J6" s="20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27">
        <v>23</v>
      </c>
      <c r="B7" s="59">
        <f>0.1*C7</f>
        <v>1</v>
      </c>
      <c r="C7" s="60">
        <v>10</v>
      </c>
      <c r="D7" s="27">
        <f>A7*B7</f>
        <v>23</v>
      </c>
      <c r="E7" s="22">
        <f>G7/A7</f>
        <v>1.3043478260869565</v>
      </c>
      <c r="F7" s="53">
        <f>E7*10</f>
        <v>13.043478260869566</v>
      </c>
      <c r="G7" s="31">
        <v>30</v>
      </c>
      <c r="H7" s="15"/>
      <c r="I7" s="23"/>
      <c r="J7" s="15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28">
        <v>26</v>
      </c>
      <c r="B8" s="52">
        <f t="shared" ref="B8:B15" si="0">0.1*C8</f>
        <v>1.5</v>
      </c>
      <c r="C8" s="56">
        <v>15</v>
      </c>
      <c r="D8" s="28">
        <f t="shared" ref="D8:D15" si="1">A8*B8</f>
        <v>39</v>
      </c>
      <c r="E8" s="14">
        <f t="shared" ref="E8:E15" si="2">G8/A8</f>
        <v>1.9230769230769231</v>
      </c>
      <c r="F8" s="54">
        <f t="shared" ref="F8:F15" si="3">E8*10</f>
        <v>19.23076923076923</v>
      </c>
      <c r="G8" s="32">
        <v>50</v>
      </c>
      <c r="H8" s="15"/>
      <c r="I8" s="23"/>
      <c r="J8" s="15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28">
        <v>30</v>
      </c>
      <c r="B9" s="52">
        <f t="shared" si="0"/>
        <v>2.5</v>
      </c>
      <c r="C9" s="56">
        <v>25</v>
      </c>
      <c r="D9" s="28">
        <f t="shared" si="1"/>
        <v>75</v>
      </c>
      <c r="E9" s="14">
        <f t="shared" si="2"/>
        <v>3.3333333333333335</v>
      </c>
      <c r="F9" s="54">
        <f t="shared" si="3"/>
        <v>33.333333333333336</v>
      </c>
      <c r="G9" s="32">
        <v>100</v>
      </c>
      <c r="H9" s="15"/>
      <c r="I9" s="23"/>
      <c r="J9" s="15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28">
        <v>34</v>
      </c>
      <c r="B10" s="52">
        <f t="shared" si="0"/>
        <v>3.5</v>
      </c>
      <c r="C10" s="56">
        <v>35</v>
      </c>
      <c r="D10" s="28">
        <f t="shared" si="1"/>
        <v>119</v>
      </c>
      <c r="E10" s="14">
        <f t="shared" si="2"/>
        <v>5</v>
      </c>
      <c r="F10" s="54">
        <f t="shared" si="3"/>
        <v>50</v>
      </c>
      <c r="G10" s="32">
        <v>170</v>
      </c>
      <c r="H10" s="15"/>
      <c r="I10" s="23"/>
      <c r="J10" s="15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28">
        <v>38</v>
      </c>
      <c r="B11" s="52">
        <f t="shared" si="0"/>
        <v>5.2</v>
      </c>
      <c r="C11" s="56">
        <v>52</v>
      </c>
      <c r="D11" s="61">
        <f t="shared" si="1"/>
        <v>197.6</v>
      </c>
      <c r="E11" s="14">
        <f t="shared" si="2"/>
        <v>7.1052631578947372</v>
      </c>
      <c r="F11" s="54">
        <f t="shared" si="3"/>
        <v>71.05263157894737</v>
      </c>
      <c r="G11" s="32">
        <v>270</v>
      </c>
      <c r="H11" s="15"/>
      <c r="I11" s="23"/>
      <c r="J11" s="15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28">
        <v>42</v>
      </c>
      <c r="B12" s="52">
        <f t="shared" si="0"/>
        <v>7</v>
      </c>
      <c r="C12" s="56">
        <v>70</v>
      </c>
      <c r="D12" s="28">
        <f t="shared" si="1"/>
        <v>294</v>
      </c>
      <c r="E12" s="14">
        <f t="shared" si="2"/>
        <v>9.5238095238095237</v>
      </c>
      <c r="F12" s="54">
        <f t="shared" si="3"/>
        <v>95.238095238095241</v>
      </c>
      <c r="G12" s="32">
        <v>400</v>
      </c>
      <c r="H12" s="15"/>
      <c r="I12" s="23"/>
      <c r="J12" s="15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28">
        <v>46</v>
      </c>
      <c r="B13" s="52">
        <f t="shared" si="0"/>
        <v>9</v>
      </c>
      <c r="C13" s="56">
        <v>90</v>
      </c>
      <c r="D13" s="28">
        <f t="shared" si="1"/>
        <v>414</v>
      </c>
      <c r="E13" s="14">
        <f t="shared" si="2"/>
        <v>12.173913043478262</v>
      </c>
      <c r="F13" s="54">
        <f t="shared" si="3"/>
        <v>121.73913043478262</v>
      </c>
      <c r="G13" s="32">
        <v>560</v>
      </c>
      <c r="H13" s="15"/>
      <c r="I13" s="23"/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28">
        <v>50</v>
      </c>
      <c r="B14" s="52">
        <f t="shared" si="0"/>
        <v>12.5</v>
      </c>
      <c r="C14" s="56">
        <v>125</v>
      </c>
      <c r="D14" s="28">
        <f t="shared" si="1"/>
        <v>625</v>
      </c>
      <c r="E14" s="14">
        <f t="shared" si="2"/>
        <v>15.6</v>
      </c>
      <c r="F14" s="54">
        <f t="shared" si="3"/>
        <v>156</v>
      </c>
      <c r="G14" s="32">
        <v>780</v>
      </c>
      <c r="H14" s="15"/>
      <c r="I14" s="23"/>
      <c r="J14" s="1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thickBot="1" x14ac:dyDescent="0.3">
      <c r="A15" s="29">
        <v>52</v>
      </c>
      <c r="B15" s="62">
        <f t="shared" si="0"/>
        <v>19</v>
      </c>
      <c r="C15" s="57">
        <v>190</v>
      </c>
      <c r="D15" s="29">
        <f t="shared" si="1"/>
        <v>988</v>
      </c>
      <c r="E15" s="18">
        <f t="shared" si="2"/>
        <v>19.03846153846154</v>
      </c>
      <c r="F15" s="55">
        <f t="shared" si="3"/>
        <v>190.38461538461542</v>
      </c>
      <c r="G15" s="33">
        <v>990</v>
      </c>
      <c r="H15" s="15"/>
      <c r="I15" s="23"/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26"/>
      <c r="B16" s="64"/>
      <c r="C16" s="64"/>
      <c r="D16" s="64"/>
      <c r="E16" s="65"/>
      <c r="F16" s="66"/>
      <c r="G16" s="24"/>
      <c r="I16" s="15"/>
      <c r="J16" s="30"/>
    </row>
    <row r="17" spans="1:9" x14ac:dyDescent="0.25">
      <c r="A17" s="34">
        <v>53</v>
      </c>
      <c r="B17" s="44"/>
      <c r="C17" s="44"/>
      <c r="D17" s="44"/>
      <c r="E17" s="15"/>
      <c r="F17" s="67" t="s">
        <v>14</v>
      </c>
      <c r="G17" s="25" t="s">
        <v>3</v>
      </c>
    </row>
    <row r="18" spans="1:9" ht="15.75" thickBot="1" x14ac:dyDescent="0.3">
      <c r="A18" s="35">
        <v>60</v>
      </c>
      <c r="B18" s="68"/>
      <c r="C18" s="68"/>
      <c r="D18" s="68"/>
      <c r="E18" s="69"/>
      <c r="F18" s="70" t="s">
        <v>14</v>
      </c>
      <c r="G18" s="36" t="s">
        <v>4</v>
      </c>
    </row>
    <row r="19" spans="1:9" x14ac:dyDescent="0.25">
      <c r="D19" t="s">
        <v>16</v>
      </c>
      <c r="F19" s="63" t="s">
        <v>17</v>
      </c>
    </row>
    <row r="20" spans="1:9" hidden="1" x14ac:dyDescent="0.25">
      <c r="A20" s="4" t="s">
        <v>5</v>
      </c>
      <c r="B20" s="4"/>
      <c r="C20" s="4"/>
      <c r="D20" s="4"/>
    </row>
    <row r="21" spans="1:9" hidden="1" x14ac:dyDescent="0.25">
      <c r="A21" s="4"/>
      <c r="B21" s="4"/>
      <c r="C21" s="4"/>
      <c r="D21" s="4"/>
    </row>
    <row r="22" spans="1:9" hidden="1" x14ac:dyDescent="0.25">
      <c r="A22" s="37" t="s">
        <v>6</v>
      </c>
      <c r="B22" s="37"/>
      <c r="C22" s="37"/>
      <c r="D22" s="37"/>
      <c r="E22" s="37"/>
      <c r="F22" s="37"/>
      <c r="G22" s="37"/>
      <c r="H22" s="5"/>
      <c r="I22" s="8"/>
    </row>
    <row r="23" spans="1:9" hidden="1" x14ac:dyDescent="0.25">
      <c r="A23" s="1" t="s">
        <v>0</v>
      </c>
      <c r="B23" s="1"/>
      <c r="C23" s="1"/>
      <c r="D23" s="1"/>
      <c r="E23" s="2" t="s">
        <v>1</v>
      </c>
      <c r="F23" s="13"/>
      <c r="G23" s="2" t="s">
        <v>2</v>
      </c>
      <c r="H23" s="2"/>
      <c r="I23" s="10"/>
    </row>
    <row r="24" spans="1:9" hidden="1" x14ac:dyDescent="0.25">
      <c r="A24">
        <v>48</v>
      </c>
      <c r="E24" s="3">
        <v>1.2</v>
      </c>
      <c r="G24" s="3">
        <f>A24*E24</f>
        <v>57.599999999999994</v>
      </c>
    </row>
    <row r="25" spans="1:9" hidden="1" x14ac:dyDescent="0.25">
      <c r="A25">
        <v>52</v>
      </c>
      <c r="E25" s="3">
        <v>2</v>
      </c>
      <c r="G25" s="3">
        <f t="shared" ref="G25:G32" si="4">A25*E25</f>
        <v>104</v>
      </c>
    </row>
    <row r="26" spans="1:9" hidden="1" x14ac:dyDescent="0.25">
      <c r="A26">
        <v>56</v>
      </c>
      <c r="E26" s="3">
        <v>3.2</v>
      </c>
      <c r="G26" s="3">
        <f t="shared" si="4"/>
        <v>179.20000000000002</v>
      </c>
    </row>
    <row r="27" spans="1:9" hidden="1" x14ac:dyDescent="0.25">
      <c r="A27">
        <v>60</v>
      </c>
      <c r="E27" s="3">
        <v>4.5999999999999996</v>
      </c>
      <c r="G27" s="3">
        <f t="shared" si="4"/>
        <v>276</v>
      </c>
    </row>
    <row r="28" spans="1:9" hidden="1" x14ac:dyDescent="0.25">
      <c r="A28">
        <v>64</v>
      </c>
      <c r="E28" s="3">
        <v>6.8</v>
      </c>
      <c r="G28" s="3">
        <f t="shared" si="4"/>
        <v>435.2</v>
      </c>
    </row>
    <row r="29" spans="1:9" hidden="1" x14ac:dyDescent="0.25">
      <c r="A29">
        <v>68</v>
      </c>
      <c r="E29" s="3">
        <v>9.1999999999999993</v>
      </c>
      <c r="G29" s="3">
        <f t="shared" si="4"/>
        <v>625.59999999999991</v>
      </c>
    </row>
    <row r="30" spans="1:9" hidden="1" x14ac:dyDescent="0.25">
      <c r="A30">
        <v>72</v>
      </c>
      <c r="E30" s="3">
        <v>11.8</v>
      </c>
      <c r="G30" s="3">
        <f t="shared" si="4"/>
        <v>849.6</v>
      </c>
    </row>
    <row r="31" spans="1:9" hidden="1" x14ac:dyDescent="0.25">
      <c r="A31">
        <v>76</v>
      </c>
      <c r="E31" s="3">
        <v>16.399999999999999</v>
      </c>
      <c r="G31" s="3">
        <f t="shared" si="4"/>
        <v>1246.3999999999999</v>
      </c>
    </row>
    <row r="32" spans="1:9" hidden="1" x14ac:dyDescent="0.25">
      <c r="A32">
        <v>80</v>
      </c>
      <c r="E32" s="3">
        <v>25.5</v>
      </c>
      <c r="G32" s="3">
        <f t="shared" si="4"/>
        <v>2040</v>
      </c>
    </row>
    <row r="33" spans="1:10" hidden="1" x14ac:dyDescent="0.25"/>
    <row r="34" spans="1:10" hidden="1" x14ac:dyDescent="0.25">
      <c r="A34">
        <v>82</v>
      </c>
      <c r="J34" t="s">
        <v>3</v>
      </c>
    </row>
    <row r="35" spans="1:10" hidden="1" x14ac:dyDescent="0.25">
      <c r="A35">
        <v>90</v>
      </c>
      <c r="J35" t="s">
        <v>4</v>
      </c>
    </row>
  </sheetData>
  <mergeCells count="4">
    <mergeCell ref="A22:G22"/>
    <mergeCell ref="H4:J4"/>
    <mergeCell ref="E3:G3"/>
    <mergeCell ref="B3:D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Georgi</dc:creator>
  <cp:lastModifiedBy>A. Georgi</cp:lastModifiedBy>
  <dcterms:created xsi:type="dcterms:W3CDTF">2022-04-29T18:49:42Z</dcterms:created>
  <dcterms:modified xsi:type="dcterms:W3CDTF">2022-09-07T14:18:09Z</dcterms:modified>
</cp:coreProperties>
</file>