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1636" windowHeight="10308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7" i="1"/>
  <c r="B8" i="1"/>
  <c r="B9" i="1"/>
  <c r="B10" i="1"/>
  <c r="B11" i="1"/>
  <c r="B12" i="1"/>
  <c r="B13" i="1"/>
  <c r="B14" i="1"/>
  <c r="B15" i="1"/>
  <c r="B7" i="1"/>
  <c r="E15" i="1" l="1"/>
  <c r="E14" i="1"/>
  <c r="E13" i="1"/>
  <c r="E12" i="1"/>
  <c r="E11" i="1"/>
  <c r="E10" i="1"/>
  <c r="E9" i="1"/>
  <c r="E8" i="1"/>
  <c r="E7" i="1"/>
  <c r="F8" i="1" l="1"/>
  <c r="F9" i="1"/>
  <c r="F10" i="1"/>
  <c r="F11" i="1"/>
  <c r="F12" i="1"/>
  <c r="F13" i="1"/>
  <c r="F14" i="1"/>
  <c r="F15" i="1"/>
  <c r="F7" i="1"/>
  <c r="G32" i="1" l="1"/>
  <c r="G31" i="1"/>
  <c r="G30" i="1"/>
  <c r="G29" i="1"/>
  <c r="G28" i="1"/>
  <c r="G27" i="1"/>
  <c r="G26" i="1"/>
  <c r="G25" i="1"/>
  <c r="G24" i="1"/>
</calcChain>
</file>

<file path=xl/sharedStrings.xml><?xml version="1.0" encoding="utf-8"?>
<sst xmlns="http://schemas.openxmlformats.org/spreadsheetml/2006/main" count="30" uniqueCount="18">
  <si>
    <t>U</t>
  </si>
  <si>
    <t>I</t>
  </si>
  <si>
    <t>P</t>
  </si>
  <si>
    <t>Dumpload</t>
  </si>
  <si>
    <t>Kurzschluss</t>
  </si>
  <si>
    <t>SUN-1000-WAL 45 bis 90V</t>
  </si>
  <si>
    <t>Originalkurve</t>
  </si>
  <si>
    <t>A</t>
  </si>
  <si>
    <t>W</t>
  </si>
  <si>
    <t>V DC</t>
  </si>
  <si>
    <t>*1/10 I</t>
  </si>
  <si>
    <t>0,1A</t>
  </si>
  <si>
    <t>für ISTA i-2000-48V</t>
  </si>
  <si>
    <t>standard</t>
  </si>
  <si>
    <t>aktivieren!</t>
  </si>
  <si>
    <t>internal Limiter:</t>
  </si>
  <si>
    <t>zunächst nicht!</t>
  </si>
  <si>
    <t>SUN-1000-WAL 22 bis 60V - Übertragungskurven_230411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</si>
</sst>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4" xfId="0" applyNumberFormat="1" applyBorder="1"/>
    <xf numFmtId="164" fontId="0" fillId="0" borderId="0" xfId="0" applyNumberFormat="1" applyBorder="1"/>
    <xf numFmtId="0" fontId="1" fillId="0" borderId="0" xfId="0" applyFont="1" applyBorder="1" applyAlignment="1"/>
    <xf numFmtId="0" fontId="1" fillId="0" borderId="5" xfId="0" applyFont="1" applyBorder="1" applyAlignment="1"/>
    <xf numFmtId="164" fontId="0" fillId="0" borderId="4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" fontId="4" fillId="0" borderId="0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" fontId="8" fillId="0" borderId="2" xfId="0" applyNumberFormat="1" applyFont="1" applyBorder="1"/>
    <xf numFmtId="1" fontId="8" fillId="0" borderId="0" xfId="0" applyNumberFormat="1" applyFont="1" applyBorder="1"/>
    <xf numFmtId="1" fontId="8" fillId="0" borderId="7" xfId="0" applyNumberFormat="1" applyFont="1" applyBorder="1"/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0" xfId="0" applyFont="1"/>
    <xf numFmtId="164" fontId="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7" fillId="0" borderId="0" xfId="0" applyNumberFormat="1" applyFont="1"/>
    <xf numFmtId="0" fontId="4" fillId="0" borderId="2" xfId="0" applyFont="1" applyBorder="1" applyAlignment="1">
      <alignment horizontal="center"/>
    </xf>
    <xf numFmtId="164" fontId="0" fillId="0" borderId="2" xfId="0" applyNumberFormat="1" applyBorder="1"/>
    <xf numFmtId="164" fontId="0" fillId="0" borderId="3" xfId="0" applyNumberFormat="1" applyBorder="1"/>
    <xf numFmtId="164" fontId="6" fillId="0" borderId="5" xfId="0" applyNumberFormat="1" applyFont="1" applyBorder="1"/>
    <xf numFmtId="0" fontId="5" fillId="0" borderId="7" xfId="0" applyFont="1" applyBorder="1" applyAlignment="1">
      <alignment horizontal="center"/>
    </xf>
    <xf numFmtId="164" fontId="0" fillId="0" borderId="7" xfId="0" applyNumberFormat="1" applyBorder="1"/>
    <xf numFmtId="164" fontId="6" fillId="0" borderId="8" xfId="0" applyNumberFormat="1" applyFont="1" applyBorder="1"/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1" fontId="1" fillId="0" borderId="3" xfId="0" applyNumberFormat="1" applyFont="1" applyBorder="1"/>
    <xf numFmtId="1" fontId="1" fillId="0" borderId="5" xfId="0" applyNumberFormat="1" applyFont="1" applyBorder="1"/>
    <xf numFmtId="1" fontId="1" fillId="0" borderId="8" xfId="0" applyNumberFormat="1" applyFont="1" applyBorder="1"/>
    <xf numFmtId="164" fontId="0" fillId="0" borderId="1" xfId="0" applyNumberFormat="1" applyFont="1" applyBorder="1"/>
    <xf numFmtId="164" fontId="0" fillId="0" borderId="4" xfId="0" applyNumberFormat="1" applyFont="1" applyBorder="1"/>
    <xf numFmtId="164" fontId="0" fillId="0" borderId="6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Leistung</c:v>
          </c:tx>
          <c:xVal>
            <c:numRef>
              <c:f>Tabelle1!$A$24:$A$32</c:f>
            </c:numRef>
          </c:xVal>
          <c:yVal>
            <c:numRef>
              <c:f>Tabelle1!$G$24:$G$32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232640"/>
        <c:axId val="176233216"/>
      </c:scatterChart>
      <c:scatterChart>
        <c:scatterStyle val="lineMarker"/>
        <c:varyColors val="0"/>
        <c:ser>
          <c:idx val="1"/>
          <c:order val="1"/>
          <c:tx>
            <c:v>Strom</c:v>
          </c:tx>
          <c:xVal>
            <c:numRef>
              <c:f>Tabelle1!$A$24:$A$32</c:f>
            </c:numRef>
          </c:xVal>
          <c:yVal>
            <c:numRef>
              <c:f>Tabelle1!$E$24:$E$32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267840"/>
        <c:axId val="176233792"/>
      </c:scatterChart>
      <c:valAx>
        <c:axId val="17623264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76233216"/>
        <c:crosses val="autoZero"/>
        <c:crossBetween val="midCat"/>
        <c:majorUnit val="10"/>
      </c:valAx>
      <c:valAx>
        <c:axId val="176233216"/>
        <c:scaling>
          <c:orientation val="minMax"/>
          <c:max val="2600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76232640"/>
        <c:crosses val="autoZero"/>
        <c:crossBetween val="midCat"/>
        <c:majorUnit val="200"/>
        <c:minorUnit val="100"/>
      </c:valAx>
      <c:valAx>
        <c:axId val="176233792"/>
        <c:scaling>
          <c:orientation val="minMax"/>
          <c:max val="26"/>
          <c:min val="0"/>
        </c:scaling>
        <c:delete val="0"/>
        <c:axPos val="r"/>
        <c:numFmt formatCode="0.0" sourceLinked="1"/>
        <c:majorTickMark val="out"/>
        <c:minorTickMark val="none"/>
        <c:tickLblPos val="nextTo"/>
        <c:crossAx val="176267840"/>
        <c:crosses val="max"/>
        <c:crossBetween val="midCat"/>
        <c:majorUnit val="2"/>
        <c:minorUnit val="1"/>
      </c:valAx>
      <c:valAx>
        <c:axId val="176267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623379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Leistung für i-2000</c:v>
          </c:tx>
          <c:marker>
            <c:symbol val="diamond"/>
            <c:size val="8"/>
          </c:marker>
          <c:xVal>
            <c:numRef>
              <c:f>Tabelle1!$A$7:$A$15</c:f>
              <c:numCache>
                <c:formatCode>General</c:formatCode>
                <c:ptCount val="9"/>
                <c:pt idx="0">
                  <c:v>23</c:v>
                </c:pt>
                <c:pt idx="1">
                  <c:v>26</c:v>
                </c:pt>
                <c:pt idx="2">
                  <c:v>30</c:v>
                </c:pt>
                <c:pt idx="3">
                  <c:v>34</c:v>
                </c:pt>
                <c:pt idx="4">
                  <c:v>38</c:v>
                </c:pt>
                <c:pt idx="5">
                  <c:v>42</c:v>
                </c:pt>
                <c:pt idx="6">
                  <c:v>46</c:v>
                </c:pt>
                <c:pt idx="7">
                  <c:v>50</c:v>
                </c:pt>
                <c:pt idx="8">
                  <c:v>52</c:v>
                </c:pt>
              </c:numCache>
            </c:numRef>
          </c:xVal>
          <c:yVal>
            <c:numRef>
              <c:f>Tabelle1!$G$7:$G$15</c:f>
              <c:numCache>
                <c:formatCode>0</c:formatCode>
                <c:ptCount val="9"/>
                <c:pt idx="0">
                  <c:v>30</c:v>
                </c:pt>
                <c:pt idx="1">
                  <c:v>50</c:v>
                </c:pt>
                <c:pt idx="2">
                  <c:v>100</c:v>
                </c:pt>
                <c:pt idx="3">
                  <c:v>170</c:v>
                </c:pt>
                <c:pt idx="4">
                  <c:v>270</c:v>
                </c:pt>
                <c:pt idx="5">
                  <c:v>400</c:v>
                </c:pt>
                <c:pt idx="6">
                  <c:v>560</c:v>
                </c:pt>
                <c:pt idx="7">
                  <c:v>800</c:v>
                </c:pt>
                <c:pt idx="8">
                  <c:v>1200</c:v>
                </c:pt>
              </c:numCache>
            </c:numRef>
          </c:yVal>
          <c:smooth val="0"/>
        </c:ser>
        <c:ser>
          <c:idx val="2"/>
          <c:order val="2"/>
          <c:tx>
            <c:v>Leistungskurve standard</c:v>
          </c:tx>
          <c:spPr>
            <a:ln>
              <a:prstDash val="dash"/>
            </a:ln>
          </c:spPr>
          <c:xVal>
            <c:numRef>
              <c:f>Tabelle1!$A$7:$A$18</c:f>
              <c:numCache>
                <c:formatCode>General</c:formatCode>
                <c:ptCount val="12"/>
                <c:pt idx="0">
                  <c:v>23</c:v>
                </c:pt>
                <c:pt idx="1">
                  <c:v>26</c:v>
                </c:pt>
                <c:pt idx="2">
                  <c:v>30</c:v>
                </c:pt>
                <c:pt idx="3">
                  <c:v>34</c:v>
                </c:pt>
                <c:pt idx="4">
                  <c:v>38</c:v>
                </c:pt>
                <c:pt idx="5">
                  <c:v>42</c:v>
                </c:pt>
                <c:pt idx="6">
                  <c:v>46</c:v>
                </c:pt>
                <c:pt idx="7">
                  <c:v>50</c:v>
                </c:pt>
                <c:pt idx="8">
                  <c:v>52</c:v>
                </c:pt>
                <c:pt idx="10">
                  <c:v>53</c:v>
                </c:pt>
                <c:pt idx="11">
                  <c:v>60</c:v>
                </c:pt>
              </c:numCache>
            </c:numRef>
          </c:xVal>
          <c:yVal>
            <c:numRef>
              <c:f>Tabelle1!$D$7:$D$15</c:f>
              <c:numCache>
                <c:formatCode>General</c:formatCode>
                <c:ptCount val="9"/>
                <c:pt idx="0">
                  <c:v>23</c:v>
                </c:pt>
                <c:pt idx="1">
                  <c:v>39</c:v>
                </c:pt>
                <c:pt idx="2">
                  <c:v>75</c:v>
                </c:pt>
                <c:pt idx="3">
                  <c:v>119</c:v>
                </c:pt>
                <c:pt idx="4" formatCode="0">
                  <c:v>197.6</c:v>
                </c:pt>
                <c:pt idx="5">
                  <c:v>294</c:v>
                </c:pt>
                <c:pt idx="6">
                  <c:v>414</c:v>
                </c:pt>
                <c:pt idx="7">
                  <c:v>625</c:v>
                </c:pt>
                <c:pt idx="8">
                  <c:v>988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269568"/>
        <c:axId val="176270144"/>
      </c:scatterChart>
      <c:scatterChart>
        <c:scatterStyle val="lineMarker"/>
        <c:varyColors val="0"/>
        <c:ser>
          <c:idx val="1"/>
          <c:order val="1"/>
          <c:tx>
            <c:v>Strom standard</c:v>
          </c:tx>
          <c:spPr>
            <a:ln w="25400">
              <a:prstDash val="dash"/>
            </a:ln>
          </c:spPr>
          <c:xVal>
            <c:numRef>
              <c:f>Tabelle1!$A$7:$A$15</c:f>
              <c:numCache>
                <c:formatCode>General</c:formatCode>
                <c:ptCount val="9"/>
                <c:pt idx="0">
                  <c:v>23</c:v>
                </c:pt>
                <c:pt idx="1">
                  <c:v>26</c:v>
                </c:pt>
                <c:pt idx="2">
                  <c:v>30</c:v>
                </c:pt>
                <c:pt idx="3">
                  <c:v>34</c:v>
                </c:pt>
                <c:pt idx="4">
                  <c:v>38</c:v>
                </c:pt>
                <c:pt idx="5">
                  <c:v>42</c:v>
                </c:pt>
                <c:pt idx="6">
                  <c:v>46</c:v>
                </c:pt>
                <c:pt idx="7">
                  <c:v>50</c:v>
                </c:pt>
                <c:pt idx="8">
                  <c:v>52</c:v>
                </c:pt>
              </c:numCache>
            </c:numRef>
          </c:xVal>
          <c:yVal>
            <c:numRef>
              <c:f>Tabelle1!$B$7:$B$15</c:f>
              <c:numCache>
                <c:formatCode>0.0</c:formatCode>
                <c:ptCount val="9"/>
                <c:pt idx="0">
                  <c:v>1</c:v>
                </c:pt>
                <c:pt idx="1">
                  <c:v>1.5</c:v>
                </c:pt>
                <c:pt idx="2">
                  <c:v>2.5</c:v>
                </c:pt>
                <c:pt idx="3">
                  <c:v>3.5</c:v>
                </c:pt>
                <c:pt idx="4">
                  <c:v>5.2</c:v>
                </c:pt>
                <c:pt idx="5">
                  <c:v>7</c:v>
                </c:pt>
                <c:pt idx="6">
                  <c:v>9</c:v>
                </c:pt>
                <c:pt idx="7">
                  <c:v>12.5</c:v>
                </c:pt>
                <c:pt idx="8">
                  <c:v>19</c:v>
                </c:pt>
              </c:numCache>
            </c:numRef>
          </c:yVal>
          <c:smooth val="0"/>
        </c:ser>
        <c:ser>
          <c:idx val="3"/>
          <c:order val="3"/>
          <c:tx>
            <c:v>Strom, i-2000</c:v>
          </c:tx>
          <c:spPr>
            <a:ln>
              <a:solidFill>
                <a:schemeClr val="tx1"/>
              </a:solidFill>
            </a:ln>
          </c:spPr>
          <c:marker>
            <c:symbol val="circle"/>
            <c:size val="7"/>
          </c:marker>
          <c:xVal>
            <c:numRef>
              <c:f>Tabelle1!$A$7:$A$18</c:f>
              <c:numCache>
                <c:formatCode>General</c:formatCode>
                <c:ptCount val="12"/>
                <c:pt idx="0">
                  <c:v>23</c:v>
                </c:pt>
                <c:pt idx="1">
                  <c:v>26</c:v>
                </c:pt>
                <c:pt idx="2">
                  <c:v>30</c:v>
                </c:pt>
                <c:pt idx="3">
                  <c:v>34</c:v>
                </c:pt>
                <c:pt idx="4">
                  <c:v>38</c:v>
                </c:pt>
                <c:pt idx="5">
                  <c:v>42</c:v>
                </c:pt>
                <c:pt idx="6">
                  <c:v>46</c:v>
                </c:pt>
                <c:pt idx="7">
                  <c:v>50</c:v>
                </c:pt>
                <c:pt idx="8">
                  <c:v>52</c:v>
                </c:pt>
                <c:pt idx="10">
                  <c:v>53</c:v>
                </c:pt>
                <c:pt idx="11">
                  <c:v>60</c:v>
                </c:pt>
              </c:numCache>
            </c:numRef>
          </c:xVal>
          <c:yVal>
            <c:numRef>
              <c:f>Tabelle1!$E$7:$E$15</c:f>
              <c:numCache>
                <c:formatCode>0.0</c:formatCode>
                <c:ptCount val="9"/>
                <c:pt idx="0">
                  <c:v>1.3043478260869565</c:v>
                </c:pt>
                <c:pt idx="1">
                  <c:v>1.9230769230769231</c:v>
                </c:pt>
                <c:pt idx="2">
                  <c:v>3.3333333333333335</c:v>
                </c:pt>
                <c:pt idx="3">
                  <c:v>5</c:v>
                </c:pt>
                <c:pt idx="4">
                  <c:v>7.1052631578947372</c:v>
                </c:pt>
                <c:pt idx="5">
                  <c:v>9.5238095238095237</c:v>
                </c:pt>
                <c:pt idx="6">
                  <c:v>12.173913043478262</c:v>
                </c:pt>
                <c:pt idx="7">
                  <c:v>16</c:v>
                </c:pt>
                <c:pt idx="8">
                  <c:v>23.076923076923077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271872"/>
        <c:axId val="176271296"/>
      </c:scatterChart>
      <c:valAx>
        <c:axId val="176269568"/>
        <c:scaling>
          <c:orientation val="minMax"/>
          <c:max val="60"/>
          <c:min val="2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76270144"/>
        <c:crosses val="autoZero"/>
        <c:crossBetween val="midCat"/>
        <c:majorUnit val="5"/>
      </c:valAx>
      <c:valAx>
        <c:axId val="176270144"/>
        <c:scaling>
          <c:orientation val="minMax"/>
          <c:max val="1200"/>
          <c:min val="0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76269568"/>
        <c:crosses val="autoZero"/>
        <c:crossBetween val="midCat"/>
        <c:majorUnit val="100"/>
        <c:minorUnit val="100"/>
      </c:valAx>
      <c:valAx>
        <c:axId val="176271296"/>
        <c:scaling>
          <c:orientation val="minMax"/>
          <c:max val="24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176271872"/>
        <c:crosses val="max"/>
        <c:crossBetween val="midCat"/>
        <c:majorUnit val="2"/>
        <c:minorUnit val="1"/>
      </c:valAx>
      <c:valAx>
        <c:axId val="176271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62712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180975</xdr:colOff>
      <xdr:row>19</xdr:row>
      <xdr:rowOff>66675</xdr:rowOff>
    </xdr:from>
    <xdr:to>
      <xdr:col>29</xdr:col>
      <xdr:colOff>161925</xdr:colOff>
      <xdr:row>34</xdr:row>
      <xdr:rowOff>142876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377485</xdr:colOff>
      <xdr:row>0</xdr:row>
      <xdr:rowOff>49439</xdr:rowOff>
    </xdr:from>
    <xdr:to>
      <xdr:col>17</xdr:col>
      <xdr:colOff>657227</xdr:colOff>
      <xdr:row>17</xdr:row>
      <xdr:rowOff>142876</xdr:rowOff>
    </xdr:to>
    <xdr:graphicFrame macro="">
      <xdr:nvGraphicFramePr>
        <xdr:cNvPr id="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0.77824</cdr:x>
      <cdr:y>0.918</cdr:y>
    </cdr:from>
    <cdr:to>
      <cdr:x>0.84278</cdr:x>
      <cdr:y>0.99856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6259086" y="3113370"/>
          <a:ext cx="519071" cy="2732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100"/>
            <a:t>V DC</a:t>
          </a:r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zoomScale="80" zoomScaleNormal="80" workbookViewId="0">
      <selection activeCell="F41" sqref="F41"/>
    </sheetView>
  </sheetViews>
  <sheetFormatPr baseColWidth="10" defaultRowHeight="14.4" x14ac:dyDescent="0.3"/>
  <cols>
    <col min="5" max="7" width="11.44140625" style="3"/>
    <col min="8" max="8" width="13.33203125" style="3" customWidth="1"/>
    <col min="9" max="9" width="8.44140625" style="3" customWidth="1"/>
    <col min="14" max="14" width="15.109375" customWidth="1"/>
    <col min="15" max="16" width="11.109375" customWidth="1"/>
    <col min="17" max="17" width="11.6640625" customWidth="1"/>
    <col min="18" max="19" width="15.109375" customWidth="1"/>
  </cols>
  <sheetData>
    <row r="1" spans="1:20" ht="18" x14ac:dyDescent="0.35">
      <c r="A1" s="46" t="s">
        <v>17</v>
      </c>
      <c r="B1" s="7"/>
      <c r="C1" s="7"/>
      <c r="D1" s="7"/>
    </row>
    <row r="2" spans="1:20" ht="15.75" thickBot="1" x14ac:dyDescent="0.3">
      <c r="A2" s="4"/>
      <c r="B2" s="4"/>
      <c r="C2" s="4"/>
      <c r="D2" s="4"/>
      <c r="H2" s="15"/>
      <c r="I2" s="15"/>
      <c r="J2" s="28"/>
    </row>
    <row r="3" spans="1:20" ht="15.6" x14ac:dyDescent="0.3">
      <c r="A3" s="32"/>
      <c r="B3" s="63" t="s">
        <v>13</v>
      </c>
      <c r="C3" s="64"/>
      <c r="D3" s="65"/>
      <c r="E3" s="61" t="s">
        <v>12</v>
      </c>
      <c r="F3" s="61"/>
      <c r="G3" s="62"/>
      <c r="H3" s="16"/>
      <c r="I3" s="15"/>
      <c r="J3" s="28"/>
    </row>
    <row r="4" spans="1:20" ht="15" x14ac:dyDescent="0.25">
      <c r="A4" s="33"/>
      <c r="B4" s="14"/>
      <c r="C4" s="16"/>
      <c r="D4" s="17"/>
      <c r="E4" s="15"/>
      <c r="F4" s="16"/>
      <c r="G4" s="17"/>
      <c r="H4" s="60"/>
      <c r="I4" s="60"/>
      <c r="J4" s="60"/>
      <c r="K4" s="9"/>
      <c r="L4" s="11"/>
      <c r="M4" s="11"/>
      <c r="N4" s="11"/>
      <c r="O4" s="11"/>
      <c r="P4" s="11"/>
      <c r="Q4" s="11"/>
      <c r="R4" s="11"/>
      <c r="S4" s="11"/>
      <c r="T4" s="1"/>
    </row>
    <row r="5" spans="1:20" ht="15" x14ac:dyDescent="0.25">
      <c r="A5" s="34" t="s">
        <v>0</v>
      </c>
      <c r="B5" s="18" t="s">
        <v>1</v>
      </c>
      <c r="C5" s="19" t="s">
        <v>10</v>
      </c>
      <c r="D5" s="20" t="s">
        <v>2</v>
      </c>
      <c r="E5" s="19" t="s">
        <v>1</v>
      </c>
      <c r="F5" s="19" t="s">
        <v>10</v>
      </c>
      <c r="G5" s="20" t="s">
        <v>2</v>
      </c>
      <c r="H5" s="19"/>
      <c r="I5" s="19"/>
      <c r="J5" s="19"/>
      <c r="K5" s="10"/>
      <c r="L5" s="12"/>
      <c r="M5" s="12"/>
      <c r="N5" s="12"/>
      <c r="O5" s="12"/>
      <c r="P5" s="12"/>
      <c r="Q5" s="12"/>
      <c r="R5" s="12"/>
      <c r="S5" s="12"/>
      <c r="T5" s="6"/>
    </row>
    <row r="6" spans="1:20" ht="15.75" thickBot="1" x14ac:dyDescent="0.3">
      <c r="A6" s="36" t="s">
        <v>9</v>
      </c>
      <c r="B6" s="37" t="s">
        <v>7</v>
      </c>
      <c r="C6" s="38" t="s">
        <v>11</v>
      </c>
      <c r="D6" s="39" t="s">
        <v>8</v>
      </c>
      <c r="E6" s="19" t="s">
        <v>7</v>
      </c>
      <c r="F6" s="19" t="s">
        <v>11</v>
      </c>
      <c r="G6" s="20" t="s">
        <v>8</v>
      </c>
      <c r="H6" s="19"/>
      <c r="I6" s="19"/>
      <c r="J6" s="19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3">
      <c r="A7" s="66">
        <v>23</v>
      </c>
      <c r="B7" s="47">
        <f>0.1*C7</f>
        <v>1</v>
      </c>
      <c r="C7" s="48">
        <v>10</v>
      </c>
      <c r="D7" s="25">
        <f>A7*B7</f>
        <v>23</v>
      </c>
      <c r="E7" s="72">
        <f>G7/A7</f>
        <v>1.3043478260869565</v>
      </c>
      <c r="F7" s="41">
        <f>E7*10</f>
        <v>13.043478260869566</v>
      </c>
      <c r="G7" s="69">
        <v>30</v>
      </c>
      <c r="H7" s="15"/>
      <c r="I7" s="21"/>
      <c r="J7" s="15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3">
      <c r="A8" s="67">
        <v>26</v>
      </c>
      <c r="B8" s="40">
        <f t="shared" ref="B8:B15" si="0">0.1*C8</f>
        <v>1.5</v>
      </c>
      <c r="C8" s="44">
        <v>15</v>
      </c>
      <c r="D8" s="26">
        <f t="shared" ref="D8:D15" si="1">A8*B8</f>
        <v>39</v>
      </c>
      <c r="E8" s="73">
        <f t="shared" ref="E8:E15" si="2">G8/A8</f>
        <v>1.9230769230769231</v>
      </c>
      <c r="F8" s="42">
        <f t="shared" ref="F8:F15" si="3">E8*10</f>
        <v>19.23076923076923</v>
      </c>
      <c r="G8" s="70">
        <v>50</v>
      </c>
      <c r="H8" s="15"/>
      <c r="I8" s="21"/>
      <c r="J8" s="15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3">
      <c r="A9" s="67">
        <v>30</v>
      </c>
      <c r="B9" s="40">
        <f t="shared" si="0"/>
        <v>2.5</v>
      </c>
      <c r="C9" s="44">
        <v>25</v>
      </c>
      <c r="D9" s="26">
        <f t="shared" si="1"/>
        <v>75</v>
      </c>
      <c r="E9" s="73">
        <f t="shared" si="2"/>
        <v>3.3333333333333335</v>
      </c>
      <c r="F9" s="42">
        <f t="shared" si="3"/>
        <v>33.333333333333336</v>
      </c>
      <c r="G9" s="70">
        <v>100</v>
      </c>
      <c r="H9" s="15"/>
      <c r="I9" s="21"/>
      <c r="J9" s="15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3">
      <c r="A10" s="67">
        <v>34</v>
      </c>
      <c r="B10" s="40">
        <f t="shared" si="0"/>
        <v>3.5</v>
      </c>
      <c r="C10" s="44">
        <v>35</v>
      </c>
      <c r="D10" s="26">
        <f t="shared" si="1"/>
        <v>119</v>
      </c>
      <c r="E10" s="73">
        <f t="shared" si="2"/>
        <v>5</v>
      </c>
      <c r="F10" s="42">
        <f t="shared" si="3"/>
        <v>50</v>
      </c>
      <c r="G10" s="70">
        <v>170</v>
      </c>
      <c r="H10" s="15"/>
      <c r="I10" s="21"/>
      <c r="J10" s="15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3">
      <c r="A11" s="67">
        <v>38</v>
      </c>
      <c r="B11" s="40">
        <f t="shared" si="0"/>
        <v>5.2</v>
      </c>
      <c r="C11" s="44">
        <v>52</v>
      </c>
      <c r="D11" s="49">
        <f t="shared" si="1"/>
        <v>197.6</v>
      </c>
      <c r="E11" s="73">
        <f t="shared" si="2"/>
        <v>7.1052631578947372</v>
      </c>
      <c r="F11" s="42">
        <f t="shared" si="3"/>
        <v>71.05263157894737</v>
      </c>
      <c r="G11" s="70">
        <v>270</v>
      </c>
      <c r="H11" s="15"/>
      <c r="I11" s="21"/>
      <c r="J11" s="15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3">
      <c r="A12" s="67">
        <v>42</v>
      </c>
      <c r="B12" s="40">
        <f t="shared" si="0"/>
        <v>7</v>
      </c>
      <c r="C12" s="44">
        <v>70</v>
      </c>
      <c r="D12" s="26">
        <f t="shared" si="1"/>
        <v>294</v>
      </c>
      <c r="E12" s="73">
        <f t="shared" si="2"/>
        <v>9.5238095238095237</v>
      </c>
      <c r="F12" s="42">
        <f t="shared" si="3"/>
        <v>95.238095238095241</v>
      </c>
      <c r="G12" s="70">
        <v>400</v>
      </c>
      <c r="H12" s="15"/>
      <c r="I12" s="21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3">
      <c r="A13" s="67">
        <v>46</v>
      </c>
      <c r="B13" s="40">
        <f t="shared" si="0"/>
        <v>9</v>
      </c>
      <c r="C13" s="44">
        <v>90</v>
      </c>
      <c r="D13" s="26">
        <f t="shared" si="1"/>
        <v>414</v>
      </c>
      <c r="E13" s="73">
        <f t="shared" si="2"/>
        <v>12.173913043478262</v>
      </c>
      <c r="F13" s="42">
        <f t="shared" si="3"/>
        <v>121.73913043478262</v>
      </c>
      <c r="G13" s="70">
        <v>560</v>
      </c>
      <c r="H13" s="15"/>
      <c r="I13" s="21"/>
      <c r="J13" s="15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3">
      <c r="A14" s="67">
        <v>50</v>
      </c>
      <c r="B14" s="40">
        <f t="shared" si="0"/>
        <v>12.5</v>
      </c>
      <c r="C14" s="44">
        <v>125</v>
      </c>
      <c r="D14" s="26">
        <f t="shared" si="1"/>
        <v>625</v>
      </c>
      <c r="E14" s="73">
        <f t="shared" si="2"/>
        <v>16</v>
      </c>
      <c r="F14" s="42">
        <f t="shared" si="3"/>
        <v>160</v>
      </c>
      <c r="G14" s="70">
        <v>800</v>
      </c>
      <c r="H14" s="15"/>
      <c r="I14" s="21"/>
      <c r="J14" s="15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" thickBot="1" x14ac:dyDescent="0.35">
      <c r="A15" s="68">
        <v>52</v>
      </c>
      <c r="B15" s="50">
        <f t="shared" si="0"/>
        <v>19</v>
      </c>
      <c r="C15" s="45">
        <v>190</v>
      </c>
      <c r="D15" s="27">
        <f t="shared" si="1"/>
        <v>988</v>
      </c>
      <c r="E15" s="74">
        <f t="shared" si="2"/>
        <v>23.076923076923077</v>
      </c>
      <c r="F15" s="43">
        <f t="shared" si="3"/>
        <v>230.76923076923077</v>
      </c>
      <c r="G15" s="71">
        <v>1200</v>
      </c>
      <c r="H15" s="15"/>
      <c r="I15" s="21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" x14ac:dyDescent="0.25">
      <c r="A16" s="24"/>
      <c r="B16" s="52"/>
      <c r="C16" s="52"/>
      <c r="D16" s="52"/>
      <c r="E16" s="53"/>
      <c r="F16" s="54"/>
      <c r="G16" s="22"/>
      <c r="I16" s="15"/>
      <c r="J16" s="28"/>
    </row>
    <row r="17" spans="1:9" x14ac:dyDescent="0.3">
      <c r="A17" s="29">
        <v>53</v>
      </c>
      <c r="B17" s="35"/>
      <c r="C17" s="35"/>
      <c r="D17" s="35"/>
      <c r="E17" s="15"/>
      <c r="F17" s="55" t="s">
        <v>14</v>
      </c>
      <c r="G17" s="23" t="s">
        <v>3</v>
      </c>
    </row>
    <row r="18" spans="1:9" ht="15" thickBot="1" x14ac:dyDescent="0.35">
      <c r="A18" s="30">
        <v>60</v>
      </c>
      <c r="B18" s="56"/>
      <c r="C18" s="56"/>
      <c r="D18" s="56"/>
      <c r="E18" s="57"/>
      <c r="F18" s="58" t="s">
        <v>14</v>
      </c>
      <c r="G18" s="31" t="s">
        <v>4</v>
      </c>
    </row>
    <row r="19" spans="1:9" x14ac:dyDescent="0.3">
      <c r="D19" t="s">
        <v>15</v>
      </c>
      <c r="F19" s="51" t="s">
        <v>16</v>
      </c>
    </row>
    <row r="20" spans="1:9" ht="15" hidden="1" x14ac:dyDescent="0.25">
      <c r="A20" s="4" t="s">
        <v>5</v>
      </c>
      <c r="B20" s="4"/>
      <c r="C20" s="4"/>
      <c r="D20" s="4"/>
    </row>
    <row r="21" spans="1:9" ht="15" hidden="1" x14ac:dyDescent="0.25">
      <c r="A21" s="4"/>
      <c r="B21" s="4"/>
      <c r="C21" s="4"/>
      <c r="D21" s="4"/>
    </row>
    <row r="22" spans="1:9" ht="15" hidden="1" x14ac:dyDescent="0.25">
      <c r="A22" s="59" t="s">
        <v>6</v>
      </c>
      <c r="B22" s="59"/>
      <c r="C22" s="59"/>
      <c r="D22" s="59"/>
      <c r="E22" s="59"/>
      <c r="F22" s="59"/>
      <c r="G22" s="59"/>
      <c r="H22" s="5"/>
      <c r="I22" s="8"/>
    </row>
    <row r="23" spans="1:9" ht="15" hidden="1" x14ac:dyDescent="0.25">
      <c r="A23" s="1" t="s">
        <v>0</v>
      </c>
      <c r="B23" s="1"/>
      <c r="C23" s="1"/>
      <c r="D23" s="1"/>
      <c r="E23" s="2" t="s">
        <v>1</v>
      </c>
      <c r="F23" s="13"/>
      <c r="G23" s="2" t="s">
        <v>2</v>
      </c>
      <c r="H23" s="2"/>
      <c r="I23" s="10"/>
    </row>
    <row r="24" spans="1:9" ht="15" hidden="1" x14ac:dyDescent="0.25">
      <c r="A24">
        <v>48</v>
      </c>
      <c r="E24" s="3">
        <v>1.2</v>
      </c>
      <c r="G24" s="3">
        <f>A24*E24</f>
        <v>57.599999999999994</v>
      </c>
    </row>
    <row r="25" spans="1:9" ht="15" hidden="1" x14ac:dyDescent="0.25">
      <c r="A25">
        <v>52</v>
      </c>
      <c r="E25" s="3">
        <v>2</v>
      </c>
      <c r="G25" s="3">
        <f t="shared" ref="G25:G32" si="4">A25*E25</f>
        <v>104</v>
      </c>
    </row>
    <row r="26" spans="1:9" ht="15" hidden="1" x14ac:dyDescent="0.25">
      <c r="A26">
        <v>56</v>
      </c>
      <c r="E26" s="3">
        <v>3.2</v>
      </c>
      <c r="G26" s="3">
        <f t="shared" si="4"/>
        <v>179.20000000000002</v>
      </c>
    </row>
    <row r="27" spans="1:9" ht="15" hidden="1" x14ac:dyDescent="0.25">
      <c r="A27">
        <v>60</v>
      </c>
      <c r="E27" s="3">
        <v>4.5999999999999996</v>
      </c>
      <c r="G27" s="3">
        <f t="shared" si="4"/>
        <v>276</v>
      </c>
    </row>
    <row r="28" spans="1:9" ht="15" hidden="1" x14ac:dyDescent="0.25">
      <c r="A28">
        <v>64</v>
      </c>
      <c r="E28" s="3">
        <v>6.8</v>
      </c>
      <c r="G28" s="3">
        <f t="shared" si="4"/>
        <v>435.2</v>
      </c>
    </row>
    <row r="29" spans="1:9" ht="15" hidden="1" x14ac:dyDescent="0.25">
      <c r="A29">
        <v>68</v>
      </c>
      <c r="E29" s="3">
        <v>9.1999999999999993</v>
      </c>
      <c r="G29" s="3">
        <f t="shared" si="4"/>
        <v>625.59999999999991</v>
      </c>
    </row>
    <row r="30" spans="1:9" ht="15" hidden="1" x14ac:dyDescent="0.25">
      <c r="A30">
        <v>72</v>
      </c>
      <c r="E30" s="3">
        <v>11.8</v>
      </c>
      <c r="G30" s="3">
        <f t="shared" si="4"/>
        <v>849.6</v>
      </c>
    </row>
    <row r="31" spans="1:9" ht="15" hidden="1" x14ac:dyDescent="0.25">
      <c r="A31">
        <v>76</v>
      </c>
      <c r="E31" s="3">
        <v>16.399999999999999</v>
      </c>
      <c r="G31" s="3">
        <f t="shared" si="4"/>
        <v>1246.3999999999999</v>
      </c>
    </row>
    <row r="32" spans="1:9" ht="15" hidden="1" x14ac:dyDescent="0.25">
      <c r="A32">
        <v>80</v>
      </c>
      <c r="E32" s="3">
        <v>25.5</v>
      </c>
      <c r="G32" s="3">
        <f t="shared" si="4"/>
        <v>2040</v>
      </c>
    </row>
    <row r="33" spans="1:10" ht="15" hidden="1" x14ac:dyDescent="0.25"/>
    <row r="34" spans="1:10" ht="15" hidden="1" x14ac:dyDescent="0.25">
      <c r="A34">
        <v>82</v>
      </c>
      <c r="J34" t="s">
        <v>3</v>
      </c>
    </row>
    <row r="35" spans="1:10" ht="15" hidden="1" x14ac:dyDescent="0.25">
      <c r="A35">
        <v>90</v>
      </c>
      <c r="J35" t="s">
        <v>4</v>
      </c>
    </row>
  </sheetData>
  <mergeCells count="4">
    <mergeCell ref="A22:G22"/>
    <mergeCell ref="H4:J4"/>
    <mergeCell ref="E3:G3"/>
    <mergeCell ref="B3:D3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Georgi</dc:creator>
  <cp:lastModifiedBy>Andreas</cp:lastModifiedBy>
  <dcterms:created xsi:type="dcterms:W3CDTF">2022-04-29T18:49:42Z</dcterms:created>
  <dcterms:modified xsi:type="dcterms:W3CDTF">2023-04-11T09:22:14Z</dcterms:modified>
</cp:coreProperties>
</file>