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872" yWindow="-252" windowWidth="20484" windowHeight="5616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U6" i="1" l="1"/>
  <c r="T6" i="1"/>
  <c r="U14" i="1"/>
  <c r="T14" i="1"/>
  <c r="Q14" i="1"/>
  <c r="U13" i="1"/>
  <c r="T13" i="1"/>
  <c r="O14" i="1" l="1"/>
  <c r="L14" i="1"/>
  <c r="I14" i="1"/>
  <c r="F14" i="1"/>
  <c r="D14" i="1"/>
  <c r="C14" i="1"/>
  <c r="Q13" i="1"/>
  <c r="O13" i="1"/>
  <c r="L13" i="1"/>
  <c r="I13" i="1"/>
  <c r="F13" i="1"/>
  <c r="D13" i="1"/>
  <c r="C13" i="1"/>
  <c r="Q11" i="1"/>
  <c r="O11" i="1"/>
  <c r="L11" i="1"/>
  <c r="I11" i="1"/>
  <c r="F11" i="1"/>
  <c r="D11" i="1"/>
  <c r="C11" i="1"/>
</calcChain>
</file>

<file path=xl/sharedStrings.xml><?xml version="1.0" encoding="utf-8"?>
<sst xmlns="http://schemas.openxmlformats.org/spreadsheetml/2006/main" count="22" uniqueCount="17">
  <si>
    <t>U</t>
  </si>
  <si>
    <t>P</t>
  </si>
  <si>
    <t>V DC</t>
  </si>
  <si>
    <t>W</t>
  </si>
  <si>
    <t>Realturbine</t>
  </si>
  <si>
    <t>Vw</t>
  </si>
  <si>
    <t>m/s</t>
  </si>
  <si>
    <t>Übertragungskennlinie WR WIN 1500-160</t>
  </si>
  <si>
    <t>V AC</t>
  </si>
  <si>
    <t>P_AC</t>
  </si>
  <si>
    <t>R_AC</t>
  </si>
  <si>
    <t>I_AC</t>
  </si>
  <si>
    <t>U_AC</t>
  </si>
  <si>
    <t>Ohm</t>
  </si>
  <si>
    <t>A AC</t>
  </si>
  <si>
    <t>Heizkennlinie</t>
  </si>
  <si>
    <t>Raumheizer 2 kW 230V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</si>
</sst>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1" fontId="0" fillId="0" borderId="0" xfId="0" applyNumberFormat="1"/>
    <xf numFmtId="164" fontId="0" fillId="0" borderId="0" xfId="0" applyNumberFormat="1"/>
    <xf numFmtId="0" fontId="0" fillId="0" borderId="0" xfId="0" applyFill="1" applyBorder="1" applyAlignment="1">
      <alignment horizontal="center"/>
    </xf>
    <xf numFmtId="0" fontId="1" fillId="0" borderId="0" xfId="0" applyFont="1" applyBorder="1"/>
    <xf numFmtId="0" fontId="1" fillId="0" borderId="0" xfId="0" applyFont="1" applyAlignment="1">
      <alignment horizontal="center"/>
    </xf>
    <xf numFmtId="1" fontId="1" fillId="0" borderId="0" xfId="0" applyNumberFormat="1" applyFont="1"/>
    <xf numFmtId="164" fontId="1" fillId="0" borderId="0" xfId="0" applyNumberFormat="1" applyFont="1"/>
    <xf numFmtId="0" fontId="2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027802741072229E-2"/>
          <c:y val="9.0982944475114055E-2"/>
          <c:w val="0.85360648562934349"/>
          <c:h val="0.8326195683872849"/>
        </c:manualLayout>
      </c:layout>
      <c:scatterChart>
        <c:scatterStyle val="lineMarker"/>
        <c:varyColors val="0"/>
        <c:ser>
          <c:idx val="1"/>
          <c:order val="1"/>
          <c:tx>
            <c:v>Realturbine</c:v>
          </c:tx>
          <c:spPr>
            <a:ln w="28575">
              <a:noFill/>
            </a:ln>
          </c:spPr>
          <c:xVal>
            <c:numRef>
              <c:f>Tabelle1!$C$6:$U$6</c:f>
              <c:numCache>
                <c:formatCode>General</c:formatCode>
                <c:ptCount val="19"/>
                <c:pt idx="0">
                  <c:v>61</c:v>
                </c:pt>
                <c:pt idx="1">
                  <c:v>91</c:v>
                </c:pt>
                <c:pt idx="3">
                  <c:v>122</c:v>
                </c:pt>
                <c:pt idx="6">
                  <c:v>152</c:v>
                </c:pt>
                <c:pt idx="9">
                  <c:v>183</c:v>
                </c:pt>
                <c:pt idx="12">
                  <c:v>213</c:v>
                </c:pt>
                <c:pt idx="14">
                  <c:v>243</c:v>
                </c:pt>
                <c:pt idx="17" formatCode="0">
                  <c:v>286.88488888888884</c:v>
                </c:pt>
                <c:pt idx="18" formatCode="0">
                  <c:v>318.76098765432084</c:v>
                </c:pt>
              </c:numCache>
            </c:numRef>
          </c:xVal>
          <c:yVal>
            <c:numRef>
              <c:f>Tabelle1!$C$7:$U$7</c:f>
              <c:numCache>
                <c:formatCode>General</c:formatCode>
                <c:ptCount val="19"/>
                <c:pt idx="0">
                  <c:v>23</c:v>
                </c:pt>
                <c:pt idx="1">
                  <c:v>77</c:v>
                </c:pt>
                <c:pt idx="3">
                  <c:v>183</c:v>
                </c:pt>
                <c:pt idx="6">
                  <c:v>357</c:v>
                </c:pt>
                <c:pt idx="9">
                  <c:v>616</c:v>
                </c:pt>
                <c:pt idx="12">
                  <c:v>979</c:v>
                </c:pt>
                <c:pt idx="14">
                  <c:v>1461</c:v>
                </c:pt>
                <c:pt idx="17">
                  <c:v>2081</c:v>
                </c:pt>
                <c:pt idx="18">
                  <c:v>2854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475968"/>
        <c:axId val="154583616"/>
      </c:scatterChart>
      <c:scatterChart>
        <c:scatterStyle val="smoothMarker"/>
        <c:varyColors val="0"/>
        <c:ser>
          <c:idx val="0"/>
          <c:order val="0"/>
          <c:tx>
            <c:v>Übertragungs-Kl.</c:v>
          </c:tx>
          <c:xVal>
            <c:numRef>
              <c:f>Tabelle1!$C$2:$R$2</c:f>
              <c:numCache>
                <c:formatCode>General</c:formatCode>
                <c:ptCount val="16"/>
                <c:pt idx="0">
                  <c:v>74</c:v>
                </c:pt>
                <c:pt idx="1">
                  <c:v>96</c:v>
                </c:pt>
                <c:pt idx="2">
                  <c:v>107</c:v>
                </c:pt>
                <c:pt idx="3">
                  <c:v>118</c:v>
                </c:pt>
                <c:pt idx="4">
                  <c:v>129</c:v>
                </c:pt>
                <c:pt idx="5">
                  <c:v>140</c:v>
                </c:pt>
                <c:pt idx="6">
                  <c:v>151</c:v>
                </c:pt>
                <c:pt idx="7">
                  <c:v>162</c:v>
                </c:pt>
                <c:pt idx="8">
                  <c:v>173</c:v>
                </c:pt>
                <c:pt idx="9">
                  <c:v>184</c:v>
                </c:pt>
                <c:pt idx="10">
                  <c:v>195</c:v>
                </c:pt>
                <c:pt idx="11">
                  <c:v>206</c:v>
                </c:pt>
                <c:pt idx="12">
                  <c:v>217</c:v>
                </c:pt>
                <c:pt idx="13">
                  <c:v>228</c:v>
                </c:pt>
                <c:pt idx="14">
                  <c:v>239</c:v>
                </c:pt>
                <c:pt idx="15">
                  <c:v>250</c:v>
                </c:pt>
              </c:numCache>
            </c:numRef>
          </c:xVal>
          <c:yVal>
            <c:numRef>
              <c:f>Tabelle1!$C$3:$R$3</c:f>
              <c:numCache>
                <c:formatCode>General</c:formatCode>
                <c:ptCount val="16"/>
                <c:pt idx="0">
                  <c:v>30</c:v>
                </c:pt>
                <c:pt idx="1">
                  <c:v>80</c:v>
                </c:pt>
                <c:pt idx="2">
                  <c:v>110</c:v>
                </c:pt>
                <c:pt idx="3">
                  <c:v>145</c:v>
                </c:pt>
                <c:pt idx="4">
                  <c:v>190</c:v>
                </c:pt>
                <c:pt idx="5">
                  <c:v>250</c:v>
                </c:pt>
                <c:pt idx="6">
                  <c:v>320</c:v>
                </c:pt>
                <c:pt idx="7">
                  <c:v>400</c:v>
                </c:pt>
                <c:pt idx="8">
                  <c:v>500</c:v>
                </c:pt>
                <c:pt idx="9">
                  <c:v>610</c:v>
                </c:pt>
                <c:pt idx="10">
                  <c:v>730</c:v>
                </c:pt>
                <c:pt idx="11">
                  <c:v>870</c:v>
                </c:pt>
                <c:pt idx="12">
                  <c:v>1020</c:v>
                </c:pt>
                <c:pt idx="13">
                  <c:v>1170</c:v>
                </c:pt>
                <c:pt idx="14">
                  <c:v>1330</c:v>
                </c:pt>
                <c:pt idx="15">
                  <c:v>1500</c:v>
                </c:pt>
              </c:numCache>
            </c:numRef>
          </c:yVal>
          <c:smooth val="1"/>
        </c:ser>
        <c:ser>
          <c:idx val="2"/>
          <c:order val="2"/>
          <c:tx>
            <c:v>Heizkennlinie</c:v>
          </c:tx>
          <c:xVal>
            <c:numRef>
              <c:f>Tabelle1!$C$6:$U$6</c:f>
              <c:numCache>
                <c:formatCode>General</c:formatCode>
                <c:ptCount val="19"/>
                <c:pt idx="0">
                  <c:v>61</c:v>
                </c:pt>
                <c:pt idx="1">
                  <c:v>91</c:v>
                </c:pt>
                <c:pt idx="3">
                  <c:v>122</c:v>
                </c:pt>
                <c:pt idx="6">
                  <c:v>152</c:v>
                </c:pt>
                <c:pt idx="9">
                  <c:v>183</c:v>
                </c:pt>
                <c:pt idx="12">
                  <c:v>213</c:v>
                </c:pt>
                <c:pt idx="14">
                  <c:v>243</c:v>
                </c:pt>
                <c:pt idx="17" formatCode="0">
                  <c:v>286.88488888888884</c:v>
                </c:pt>
                <c:pt idx="18" formatCode="0">
                  <c:v>318.76098765432084</c:v>
                </c:pt>
              </c:numCache>
            </c:numRef>
          </c:xVal>
          <c:yVal>
            <c:numRef>
              <c:f>Tabelle1!$C$14:$U$14</c:f>
              <c:numCache>
                <c:formatCode>0</c:formatCode>
                <c:ptCount val="19"/>
                <c:pt idx="0">
                  <c:v>71.579309259088561</c:v>
                </c:pt>
                <c:pt idx="1">
                  <c:v>159.29810802862463</c:v>
                </c:pt>
                <c:pt idx="3">
                  <c:v>286.31723703635424</c:v>
                </c:pt>
                <c:pt idx="6">
                  <c:v>444.44191376564959</c:v>
                </c:pt>
                <c:pt idx="9">
                  <c:v>644.21378333179712</c:v>
                </c:pt>
                <c:pt idx="12">
                  <c:v>872.74433802085161</c:v>
                </c:pt>
                <c:pt idx="14">
                  <c:v>1135.90073432946</c:v>
                </c:pt>
                <c:pt idx="17">
                  <c:v>1583.2269705603035</c:v>
                </c:pt>
                <c:pt idx="18">
                  <c:v>1954.6011982225959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8475968"/>
        <c:axId val="154583616"/>
      </c:scatterChart>
      <c:valAx>
        <c:axId val="158475968"/>
        <c:scaling>
          <c:orientation val="minMax"/>
          <c:max val="320"/>
        </c:scaling>
        <c:delete val="0"/>
        <c:axPos val="b"/>
        <c:numFmt formatCode="General" sourceLinked="1"/>
        <c:majorTickMark val="out"/>
        <c:minorTickMark val="none"/>
        <c:tickLblPos val="nextTo"/>
        <c:crossAx val="154583616"/>
        <c:crosses val="autoZero"/>
        <c:crossBetween val="midCat"/>
        <c:majorUnit val="10"/>
      </c:valAx>
      <c:valAx>
        <c:axId val="154583616"/>
        <c:scaling>
          <c:orientation val="minMax"/>
          <c:max val="3000"/>
          <c:min val="0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158475968"/>
        <c:crosses val="autoZero"/>
        <c:crossBetween val="midCat"/>
        <c:majorUnit val="250"/>
      </c:valAx>
    </c:plotArea>
    <c:legend>
      <c:legendPos val="r"/>
      <c:layout/>
      <c:overlay val="0"/>
    </c:legend>
    <c:plotVisOnly val="1"/>
    <c:dispBlanksAs val="span"/>
    <c:showDLblsOverMax val="0"/>
  </c:chart>
  <c:printSettings>
    <c:headerFooter/>
    <c:pageMargins b="0.78740157499999996" l="0.7" r="0.7" t="0.78740157499999996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15</xdr:row>
      <xdr:rowOff>80434</xdr:rowOff>
    </xdr:from>
    <xdr:to>
      <xdr:col>21</xdr:col>
      <xdr:colOff>57150</xdr:colOff>
      <xdr:row>38</xdr:row>
      <xdr:rowOff>66675</xdr:rowOff>
    </xdr:to>
    <xdr:graphicFrame macro="">
      <xdr:nvGraphicFramePr>
        <xdr:cNvPr id="2" name="Diagramm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0.90511</cdr:x>
      <cdr:y>0.92653</cdr:y>
    </cdr:from>
    <cdr:to>
      <cdr:x>0.94835</cdr:x>
      <cdr:y>0.98852</cdr:y>
    </cdr:to>
    <cdr:sp macro="" textlink="">
      <cdr:nvSpPr>
        <cdr:cNvPr id="2" name="Textfeld 1"/>
        <cdr:cNvSpPr txBox="1"/>
      </cdr:nvSpPr>
      <cdr:spPr>
        <a:xfrm xmlns:a="http://schemas.openxmlformats.org/drawingml/2006/main">
          <a:off x="14354175" y="3843866"/>
          <a:ext cx="685800" cy="257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de-DE" sz="1100"/>
            <a:t>V (DC)</a:t>
          </a:r>
        </a:p>
      </cdr:txBody>
    </cdr:sp>
  </cdr:relSizeAnchor>
</c:userShape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"/>
  <sheetViews>
    <sheetView tabSelected="1" zoomScale="80" zoomScaleNormal="80" workbookViewId="0">
      <selection activeCell="E10" sqref="E10"/>
    </sheetView>
  </sheetViews>
  <sheetFormatPr baseColWidth="10" defaultRowHeight="14.4" x14ac:dyDescent="0.3"/>
  <cols>
    <col min="19" max="19" width="3.109375" customWidth="1"/>
  </cols>
  <sheetData>
    <row r="1" spans="1:21" x14ac:dyDescent="0.3">
      <c r="A1" t="s">
        <v>7</v>
      </c>
    </row>
    <row r="2" spans="1:21" x14ac:dyDescent="0.3">
      <c r="A2" s="1" t="s">
        <v>0</v>
      </c>
      <c r="B2" s="1" t="s">
        <v>2</v>
      </c>
      <c r="C2">
        <v>74</v>
      </c>
      <c r="D2">
        <v>96</v>
      </c>
      <c r="E2">
        <v>107</v>
      </c>
      <c r="F2">
        <v>118</v>
      </c>
      <c r="G2">
        <v>129</v>
      </c>
      <c r="H2">
        <v>140</v>
      </c>
      <c r="I2">
        <v>151</v>
      </c>
      <c r="J2">
        <v>162</v>
      </c>
      <c r="K2">
        <v>173</v>
      </c>
      <c r="L2">
        <v>184</v>
      </c>
      <c r="M2">
        <v>195</v>
      </c>
      <c r="N2">
        <v>206</v>
      </c>
      <c r="O2">
        <v>217</v>
      </c>
      <c r="P2">
        <v>228</v>
      </c>
      <c r="Q2">
        <v>239</v>
      </c>
      <c r="R2">
        <v>250</v>
      </c>
    </row>
    <row r="3" spans="1:21" x14ac:dyDescent="0.3">
      <c r="A3" s="1" t="s">
        <v>1</v>
      </c>
      <c r="B3" s="1" t="s">
        <v>3</v>
      </c>
      <c r="C3" s="2">
        <v>30</v>
      </c>
      <c r="D3" s="2">
        <v>80</v>
      </c>
      <c r="E3" s="2">
        <v>110</v>
      </c>
      <c r="F3" s="2">
        <v>145</v>
      </c>
      <c r="G3" s="2">
        <v>190</v>
      </c>
      <c r="H3" s="2">
        <v>250</v>
      </c>
      <c r="I3" s="2">
        <v>320</v>
      </c>
      <c r="J3" s="2">
        <v>400</v>
      </c>
      <c r="K3" s="2">
        <v>500</v>
      </c>
      <c r="L3" s="2">
        <v>610</v>
      </c>
      <c r="M3" s="2">
        <v>730</v>
      </c>
      <c r="N3" s="2">
        <v>870</v>
      </c>
      <c r="O3" s="2">
        <v>1020</v>
      </c>
      <c r="P3" s="2">
        <v>1170</v>
      </c>
      <c r="Q3" s="2">
        <v>1330</v>
      </c>
      <c r="R3" s="2">
        <v>1500</v>
      </c>
      <c r="S3" s="2"/>
    </row>
    <row r="4" spans="1:21" x14ac:dyDescent="0.3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21" x14ac:dyDescent="0.3">
      <c r="A5" t="s">
        <v>4</v>
      </c>
    </row>
    <row r="6" spans="1:21" x14ac:dyDescent="0.3">
      <c r="A6" s="1" t="s">
        <v>0</v>
      </c>
      <c r="B6" s="1" t="s">
        <v>2</v>
      </c>
      <c r="C6">
        <v>61</v>
      </c>
      <c r="D6">
        <v>91</v>
      </c>
      <c r="F6">
        <v>122</v>
      </c>
      <c r="I6">
        <v>152</v>
      </c>
      <c r="L6">
        <v>183</v>
      </c>
      <c r="O6">
        <v>213</v>
      </c>
      <c r="Q6">
        <v>243</v>
      </c>
      <c r="T6" s="3">
        <f>T11*1.414</f>
        <v>286.88488888888884</v>
      </c>
      <c r="U6" s="3">
        <f>U11*1.414</f>
        <v>318.76098765432084</v>
      </c>
    </row>
    <row r="7" spans="1:21" x14ac:dyDescent="0.3">
      <c r="A7" s="1" t="s">
        <v>1</v>
      </c>
      <c r="B7" s="1" t="s">
        <v>3</v>
      </c>
      <c r="C7">
        <v>23</v>
      </c>
      <c r="D7">
        <v>77</v>
      </c>
      <c r="F7">
        <v>183</v>
      </c>
      <c r="I7">
        <v>357</v>
      </c>
      <c r="L7">
        <v>616</v>
      </c>
      <c r="O7">
        <v>979</v>
      </c>
      <c r="Q7">
        <v>1461</v>
      </c>
      <c r="T7">
        <v>2081</v>
      </c>
      <c r="U7">
        <v>2854</v>
      </c>
    </row>
    <row r="8" spans="1:21" x14ac:dyDescent="0.3">
      <c r="A8" s="7" t="s">
        <v>5</v>
      </c>
      <c r="B8" s="1" t="s">
        <v>6</v>
      </c>
      <c r="C8" s="2">
        <v>2</v>
      </c>
      <c r="D8" s="2">
        <v>3</v>
      </c>
      <c r="E8" s="2"/>
      <c r="F8" s="2">
        <v>4</v>
      </c>
      <c r="G8" s="2"/>
      <c r="H8" s="2"/>
      <c r="I8" s="2">
        <v>5</v>
      </c>
      <c r="J8" s="2"/>
      <c r="K8" s="2"/>
      <c r="L8" s="2">
        <v>6</v>
      </c>
      <c r="M8" s="2"/>
      <c r="N8" s="2"/>
      <c r="O8" s="2">
        <v>7</v>
      </c>
      <c r="P8" s="2"/>
      <c r="Q8" s="2">
        <v>8</v>
      </c>
      <c r="R8" s="2"/>
      <c r="S8" s="2"/>
      <c r="T8" s="2">
        <v>9</v>
      </c>
      <c r="U8" s="2">
        <v>10</v>
      </c>
    </row>
    <row r="9" spans="1:21" x14ac:dyDescent="0.3">
      <c r="A9" s="1"/>
      <c r="B9" s="1"/>
    </row>
    <row r="10" spans="1:21" x14ac:dyDescent="0.3">
      <c r="A10" s="7" t="s">
        <v>15</v>
      </c>
      <c r="B10" s="2"/>
      <c r="C10" s="10" t="s">
        <v>16</v>
      </c>
    </row>
    <row r="11" spans="1:21" x14ac:dyDescent="0.3">
      <c r="A11" s="7" t="s">
        <v>12</v>
      </c>
      <c r="B11" s="1" t="s">
        <v>8</v>
      </c>
      <c r="C11" s="8">
        <f>C6/1.414</f>
        <v>43.140028288543142</v>
      </c>
      <c r="D11" s="8">
        <f>D6/1.414</f>
        <v>64.356435643564353</v>
      </c>
      <c r="E11" s="8"/>
      <c r="F11" s="8">
        <f>F6/1.414</f>
        <v>86.280056577086285</v>
      </c>
      <c r="G11" s="8"/>
      <c r="H11" s="8"/>
      <c r="I11" s="8">
        <f>I6/1.414</f>
        <v>107.4964639321075</v>
      </c>
      <c r="J11" s="8"/>
      <c r="K11" s="8"/>
      <c r="L11" s="8">
        <f>L6/1.414</f>
        <v>129.42008486562943</v>
      </c>
      <c r="M11" s="8"/>
      <c r="N11" s="8"/>
      <c r="O11" s="8">
        <f>O6/1.414</f>
        <v>150.63649222065064</v>
      </c>
      <c r="P11" s="8"/>
      <c r="Q11" s="8">
        <f>Q6/1.414</f>
        <v>171.85289957567187</v>
      </c>
      <c r="R11" s="2"/>
      <c r="S11" s="2"/>
      <c r="T11" s="8">
        <v>202.88888888888886</v>
      </c>
      <c r="U11" s="8">
        <v>225.43209876543202</v>
      </c>
    </row>
    <row r="12" spans="1:21" x14ac:dyDescent="0.3">
      <c r="A12" s="1" t="s">
        <v>10</v>
      </c>
      <c r="B12" s="1" t="s">
        <v>13</v>
      </c>
      <c r="C12" s="6">
        <v>26</v>
      </c>
    </row>
    <row r="13" spans="1:21" x14ac:dyDescent="0.3">
      <c r="A13" s="1" t="s">
        <v>11</v>
      </c>
      <c r="B13" s="5" t="s">
        <v>14</v>
      </c>
      <c r="C13" s="4">
        <f>C11/$C12</f>
        <v>1.6592318572516593</v>
      </c>
      <c r="D13" s="4">
        <f>D11/$C12</f>
        <v>2.4752475247524752</v>
      </c>
      <c r="E13" s="3"/>
      <c r="F13" s="4">
        <f>F11/$C12</f>
        <v>3.3184637145033187</v>
      </c>
      <c r="G13" s="3"/>
      <c r="H13" s="3"/>
      <c r="I13" s="4">
        <f>I11/$C12</f>
        <v>4.1344793820041348</v>
      </c>
      <c r="J13" s="3"/>
      <c r="K13" s="3"/>
      <c r="L13" s="4">
        <f>L11/$C12</f>
        <v>4.9776955717549782</v>
      </c>
      <c r="M13" s="3"/>
      <c r="N13" s="3"/>
      <c r="O13" s="4">
        <f>O11/$C12</f>
        <v>5.7937112392557939</v>
      </c>
      <c r="P13" s="3"/>
      <c r="Q13" s="4">
        <f>Q11/$C12</f>
        <v>6.6097269067566105</v>
      </c>
      <c r="R13" s="3"/>
      <c r="S13" s="3"/>
      <c r="T13" s="4">
        <f>T11/$C12</f>
        <v>7.8034188034188023</v>
      </c>
      <c r="U13" s="9">
        <f>U11/$C12</f>
        <v>8.6704653371320006</v>
      </c>
    </row>
    <row r="14" spans="1:21" x14ac:dyDescent="0.3">
      <c r="A14" s="7" t="s">
        <v>9</v>
      </c>
      <c r="B14" s="5" t="s">
        <v>3</v>
      </c>
      <c r="C14" s="8">
        <f>C11*C13</f>
        <v>71.579309259088561</v>
      </c>
      <c r="D14" s="8">
        <f>D11*D13</f>
        <v>159.29810802862463</v>
      </c>
      <c r="E14" s="8"/>
      <c r="F14" s="8">
        <f>F11*F13</f>
        <v>286.31723703635424</v>
      </c>
      <c r="G14" s="8"/>
      <c r="H14" s="8"/>
      <c r="I14" s="8">
        <f>I11*I13</f>
        <v>444.44191376564959</v>
      </c>
      <c r="J14" s="8"/>
      <c r="K14" s="8"/>
      <c r="L14" s="8">
        <f>L11*L13</f>
        <v>644.21378333179712</v>
      </c>
      <c r="M14" s="8"/>
      <c r="N14" s="8"/>
      <c r="O14" s="8">
        <f>O11*O13</f>
        <v>872.74433802085161</v>
      </c>
      <c r="P14" s="8"/>
      <c r="Q14" s="8">
        <f>Q11*Q13</f>
        <v>1135.90073432946</v>
      </c>
      <c r="R14" s="8"/>
      <c r="S14" s="8"/>
      <c r="T14" s="8">
        <f>T11*T13</f>
        <v>1583.2269705603035</v>
      </c>
      <c r="U14" s="8">
        <f>U11*U13</f>
        <v>1954.6011982225959</v>
      </c>
    </row>
  </sheetData>
  <pageMargins left="0.7" right="0.7" top="0.78740157499999996" bottom="0.78740157499999996" header="0.3" footer="0.3"/>
  <pageSetup paperSize="9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 G.</dc:creator>
  <cp:lastModifiedBy>A. G.</cp:lastModifiedBy>
  <dcterms:created xsi:type="dcterms:W3CDTF">2026-03-04T09:31:40Z</dcterms:created>
  <dcterms:modified xsi:type="dcterms:W3CDTF">2026-10-29T17:38:41Z</dcterms:modified>
</cp:coreProperties>
</file>