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<sst xmlns="http://schemas.openxmlformats.org/spreadsheetml/2006/main" count="203" uniqueCount="137">
  <si>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</si>
  <si>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</si>
  <si>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</si>
  <si>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</si>
  <si>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</si>
  <si>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</si>
  <si>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</si>
  <si>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</si>
  <si>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</si>
  <si>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</si>
  <si>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</si>
  <si>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</si>
  <si>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</si>
  <si>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</si>
  <si>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</si>
  <si>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</si>
  <si>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</si>
  <si>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</si>
  <si>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</si>
  <si>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</si>
  <si>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</si>
  <si>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</si>
  <si>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</si>
  <si>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</si>
  <si>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</si>
  <si>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</si>
  <si>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</si>
  <si>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</si>
  <si>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</si>
  <si>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</si>
  <si>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</si>
  <si>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</si>
  <si>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</si>
  <si>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</si>
  <si>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</si>
  <si>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</si>
  <si>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</si>
  <si>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</si>
  <si>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</si>
  <si>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</si>
  <si>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</si>
  <si>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</si>
  <si>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</si>
  <si>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</si>
  <si>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</si>
  <si>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</si>
  <si>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</si>
  <si>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</si>
  <si>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</si>
  <si>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</si>
  <si>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</si>
  <si>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</si>
  <si>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</si>
  <si>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</si>
  <si>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</si>
  <si>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</si>
  <si>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</si>
  <si>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</si>
  <si>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</si>
  <si>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</si>
  <si>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</si>
  <si>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</si>
  <si>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</si>
  <si>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</si>
  <si>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</si>
  <si>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</si>
  <si>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</si>
  <si>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</si>
  <si>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</si>
  <si>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</si>
  <si>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</si>
  <si>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</si>
  <si>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</si>
  <si>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</si>
  <si>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</si>
  <si>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</si>
  <si>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</si>
  <si>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</si>
  <si>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</si>
  <si>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</si>
  <si>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</si>
  <si>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</si>
  <si>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</si>
  <si>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</si>
  <si>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</si>
  <si>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</si>
  <si>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</si>
  <si>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</si>
  <si>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</si>
  <si>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</si>
  <si>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</si>
  <si>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</si>
  <si>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</si>
  <si>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</si>
  <si>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</si>
  <si>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</si>
  <si>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</si>
  <si>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</si>
  <si>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</si>
  <si>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</si>
  <si>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</si>
  <si>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</si>
  <si>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</si>
  <si>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</si>
  <si>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</si>
  <si>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</si>
  <si>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</si>
  <si>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</si>
  <si>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</si>
  <si>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</si>
  <si>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</si>
  <si>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</si>
  <si>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</si>
  <si>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</si>
  <si>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</si>
  <si>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</si>
  <si>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</si>
  <si>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</si>
  <si>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</si>
  <si>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</si>
  <si>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</si>
  <si>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</si>
  <si>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</si>
  <si>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</si>
  <si>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</si>
  <si>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</si>
  <si>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</si>
  <si>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</si>
  <si>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</si>
  <si>
    <t>Querschnitt</t>
  </si>
  <si>
    <t>max. Strom</t>
  </si>
  <si>
    <t>AC</t>
  </si>
  <si>
    <t>DC</t>
  </si>
  <si>
    <t>nicht wesentlich mehr als Feld G42, sonst nur kurzzeitig!</t>
  </si>
  <si>
    <t>zulässige Stromdichte [A/mm²]</t>
  </si>
  <si>
    <t>Kontrolle Luftspalt</t>
  </si>
  <si>
    <t>16M-12S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</si>
</sst>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3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b/>
      <sz val="17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9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72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72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72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72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72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72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72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/>
    </xf>
    <xf numFmtId="172" fontId="1" fillId="34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" fillId="36" borderId="21" xfId="0" applyNumberFormat="1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2" fontId="1" fillId="36" borderId="22" xfId="0" applyNumberFormat="1" applyFont="1" applyFill="1" applyBorder="1" applyAlignment="1">
      <alignment/>
    </xf>
    <xf numFmtId="2" fontId="1" fillId="36" borderId="24" xfId="0" applyNumberFormat="1" applyFont="1" applyFill="1" applyBorder="1" applyAlignment="1">
      <alignment/>
    </xf>
    <xf numFmtId="2" fontId="0" fillId="38" borderId="2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172" fontId="54" fillId="36" borderId="22" xfId="0" applyNumberFormat="1" applyFont="1" applyFill="1" applyBorder="1" applyAlignment="1">
      <alignment horizontal="right"/>
    </xf>
    <xf numFmtId="0" fontId="0" fillId="37" borderId="0" xfId="0" applyFill="1" applyAlignment="1">
      <alignment horizontal="left" indent="1"/>
    </xf>
    <xf numFmtId="2" fontId="55" fillId="36" borderId="21" xfId="0" applyNumberFormat="1" applyFont="1" applyFill="1" applyBorder="1" applyAlignment="1">
      <alignment/>
    </xf>
    <xf numFmtId="2" fontId="54" fillId="34" borderId="24" xfId="0" applyNumberFormat="1" applyFont="1" applyFill="1" applyBorder="1" applyAlignment="1">
      <alignment horizontal="left"/>
    </xf>
    <xf numFmtId="0" fontId="53" fillId="34" borderId="20" xfId="0" applyFont="1" applyFill="1" applyBorder="1" applyAlignment="1">
      <alignment/>
    </xf>
    <xf numFmtId="1" fontId="1" fillId="36" borderId="21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53" fillId="34" borderId="21" xfId="0" applyFont="1" applyFill="1" applyBorder="1" applyAlignment="1">
      <alignment/>
    </xf>
    <xf numFmtId="0" fontId="53" fillId="34" borderId="2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8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64"/>
          <c:w val="0.7905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#N/A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60</c:v>
                </c:pt>
                <c:pt idx="5">
                  <c:v>84</c:v>
                </c:pt>
                <c:pt idx="6">
                  <c:v>108</c:v>
                </c:pt>
                <c:pt idx="7">
                  <c:v>144</c:v>
                </c:pt>
                <c:pt idx="8">
                  <c:v>192</c:v>
                </c:pt>
                <c:pt idx="9">
                  <c:v>240</c:v>
                </c:pt>
                <c:pt idx="10">
                  <c:v>288</c:v>
                </c:pt>
                <c:pt idx="11">
                  <c:v>348</c:v>
                </c:pt>
                <c:pt idx="12">
                  <c:v>420</c:v>
                </c:pt>
                <c:pt idx="13">
                  <c:v>491.99999999999994</c:v>
                </c:pt>
                <c:pt idx="14">
                  <c:v>564</c:v>
                </c:pt>
                <c:pt idx="15">
                  <c:v>648</c:v>
                </c:pt>
                <c:pt idx="16">
                  <c:v>732</c:v>
                </c:pt>
                <c:pt idx="17">
                  <c:v>828</c:v>
                </c:pt>
                <c:pt idx="18">
                  <c:v>924</c:v>
                </c:pt>
                <c:pt idx="19">
                  <c:v>1020</c:v>
                </c:pt>
                <c:pt idx="20">
                  <c:v>1128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48236886"/>
        <c:axId val="31478791"/>
      </c:scatterChart>
      <c:valAx>
        <c:axId val="4823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8791"/>
        <c:crossesAt val="0"/>
        <c:crossBetween val="midCat"/>
        <c:dispUnits/>
        <c:majorUnit val="1"/>
      </c:valAx>
      <c:valAx>
        <c:axId val="3147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6886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4465"/>
          <c:w val="0.1407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10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35"/>
          <c:w val="0.81675"/>
          <c:h val="0.76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#N/A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60</c:v>
                </c:pt>
                <c:pt idx="5">
                  <c:v>84</c:v>
                </c:pt>
                <c:pt idx="6">
                  <c:v>108</c:v>
                </c:pt>
                <c:pt idx="7">
                  <c:v>144</c:v>
                </c:pt>
                <c:pt idx="8">
                  <c:v>192</c:v>
                </c:pt>
                <c:pt idx="9">
                  <c:v>240</c:v>
                </c:pt>
                <c:pt idx="10">
                  <c:v>300</c:v>
                </c:pt>
                <c:pt idx="11">
                  <c:v>372</c:v>
                </c:pt>
                <c:pt idx="12">
                  <c:v>444</c:v>
                </c:pt>
                <c:pt idx="13">
                  <c:v>528</c:v>
                </c:pt>
                <c:pt idx="14">
                  <c:v>612</c:v>
                </c:pt>
                <c:pt idx="15">
                  <c:v>708</c:v>
                </c:pt>
                <c:pt idx="16">
                  <c:v>804</c:v>
                </c:pt>
                <c:pt idx="17">
                  <c:v>912</c:v>
                </c:pt>
                <c:pt idx="18">
                  <c:v>1032</c:v>
                </c:pt>
                <c:pt idx="19">
                  <c:v>1152</c:v>
                </c:pt>
                <c:pt idx="20">
                  <c:v>1272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14873664"/>
        <c:axId val="66754113"/>
      </c:scatterChart>
      <c:valAx>
        <c:axId val="1487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13"/>
        <c:crossesAt val="0"/>
        <c:crossBetween val="midCat"/>
        <c:dispUnits/>
        <c:majorUnit val="1"/>
      </c:valAx>
      <c:valAx>
        <c:axId val="6675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664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075"/>
          <c:w val="0.112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219075</xdr:rowOff>
    </xdr:from>
    <xdr:to>
      <xdr:col>7</xdr:col>
      <xdr:colOff>9525</xdr:colOff>
      <xdr:row>124</xdr:row>
      <xdr:rowOff>0</xdr:rowOff>
    </xdr:to>
    <xdr:graphicFrame>
      <xdr:nvGraphicFramePr>
        <xdr:cNvPr id="1" name="Diagramm 1"/>
        <xdr:cNvGraphicFramePr/>
      </xdr:nvGraphicFramePr>
      <xdr:xfrm>
        <a:off x="295275" y="15906750"/>
        <a:ext cx="8524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209550</xdr:rowOff>
    </xdr:from>
    <xdr:to>
      <xdr:col>7</xdr:col>
      <xdr:colOff>9525</xdr:colOff>
      <xdr:row>154</xdr:row>
      <xdr:rowOff>152400</xdr:rowOff>
    </xdr:to>
    <xdr:graphicFrame>
      <xdr:nvGraphicFramePr>
        <xdr:cNvPr id="2" name="Diagramm 2"/>
        <xdr:cNvGraphicFramePr/>
      </xdr:nvGraphicFramePr>
      <xdr:xfrm>
        <a:off x="304800" y="20650200"/>
        <a:ext cx="8515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38150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95" zoomScaleNormal="95" zoomScalePageLayoutView="0" workbookViewId="0" topLeftCell="A1">
      <selection activeCell="I29" sqref="I29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9.7109375" style="0" customWidth="1"/>
    <col min="7" max="7" width="15.7109375" style="0" customWidth="1"/>
    <col min="8" max="8" width="9.28125" style="0" customWidth="1"/>
  </cols>
  <sheetData>
    <row r="1" spans="2:5" s="1" customFormat="1" ht="17.25">
      <c r="B1" s="2" t="s">
        <v>128</v>
      </c>
      <c r="E1" s="2" t="s">
        <v>136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28">
        <v>5</v>
      </c>
      <c r="E5" s="16" t="s">
        <v>6</v>
      </c>
      <c r="F5" s="17">
        <f>(D6*D5*60)/(2*PI()*(D7/2))</f>
        <v>119.36620731892151</v>
      </c>
      <c r="G5" s="13" t="s">
        <v>7</v>
      </c>
    </row>
    <row r="6" spans="2:7" ht="12.75">
      <c r="B6" s="14" t="s">
        <v>8</v>
      </c>
      <c r="C6" s="12" t="s">
        <v>9</v>
      </c>
      <c r="D6" s="18">
        <v>3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1.989436788648692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131">
        <v>12</v>
      </c>
      <c r="E11" s="36" t="s">
        <v>17</v>
      </c>
      <c r="F11" s="37">
        <f>(D14+(D16*2)+D17+D15+(D16*2))*D11/2/1000</f>
        <v>0.7338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116.7878972408328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47.6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34.3</v>
      </c>
      <c r="E14" s="36" t="s">
        <v>26</v>
      </c>
      <c r="F14" s="21">
        <f>(F5/60)*F11</f>
        <v>1.45984871551041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10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18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6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10</v>
      </c>
      <c r="E18" s="36" t="s">
        <v>36</v>
      </c>
      <c r="F18" s="45">
        <f>(D11*(D15+(D16*2)+(D17*2))/PI())/10/1.25+(0.2*D18)+(2*D13/10)+(4*D16/10)</f>
        <v>36.44349446271347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32.843494462713466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18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1.32</v>
      </c>
      <c r="E25" s="59" t="s">
        <v>52</v>
      </c>
      <c r="F25" s="60">
        <f>D25-((D25*(D24/(2*D23)))*0.5)</f>
        <v>0.726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28">
        <v>120</v>
      </c>
      <c r="E29" s="125"/>
      <c r="F29" s="31"/>
      <c r="G29" s="32"/>
    </row>
    <row r="30" spans="2:7" ht="12.75">
      <c r="B30" s="33" t="s">
        <v>59</v>
      </c>
      <c r="C30" s="31" t="s">
        <v>25</v>
      </c>
      <c r="D30" s="18">
        <v>30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46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32">
        <v>16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129">
        <f>((((D29+1.4)/(SQRT(D33)*SQRT(2)))/((2*D32*F25*F7*D30/1000*D31/1000)*(D11/D33))))</f>
        <v>194.2617246846557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336.5219957782418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27" thickBot="1">
      <c r="B40" s="10"/>
      <c r="C40" s="11"/>
      <c r="D40" s="12"/>
      <c r="E40" s="113" t="s">
        <v>129</v>
      </c>
      <c r="F40" s="123" t="s">
        <v>134</v>
      </c>
      <c r="G40" s="114" t="s">
        <v>130</v>
      </c>
    </row>
    <row r="41" spans="2:8" ht="13.5" thickBot="1">
      <c r="B41" s="14" t="s">
        <v>71</v>
      </c>
      <c r="C41" s="12" t="s">
        <v>72</v>
      </c>
      <c r="D41" s="128">
        <v>1</v>
      </c>
      <c r="E41" s="21">
        <f>D43*3.14/4*D41^2</f>
        <v>0.785</v>
      </c>
      <c r="F41" s="115">
        <v>4</v>
      </c>
      <c r="G41" s="21">
        <f>E41*F41</f>
        <v>3.14</v>
      </c>
      <c r="H41" t="s">
        <v>131</v>
      </c>
    </row>
    <row r="42" spans="2:9" ht="15.75" thickBot="1">
      <c r="B42" s="14" t="s">
        <v>73</v>
      </c>
      <c r="C42" s="12" t="s">
        <v>74</v>
      </c>
      <c r="D42" s="18">
        <v>1.8</v>
      </c>
      <c r="E42" s="12"/>
      <c r="F42" s="12"/>
      <c r="G42" s="126">
        <f>G41*1.28</f>
        <v>4.0192000000000005</v>
      </c>
      <c r="H42" t="s">
        <v>132</v>
      </c>
      <c r="I42" s="116"/>
    </row>
    <row r="43" spans="2:7" ht="12.75">
      <c r="B43" s="14" t="s">
        <v>75</v>
      </c>
      <c r="C43" s="10" t="s">
        <v>76</v>
      </c>
      <c r="D43" s="132">
        <v>1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0.3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9" ht="12.75">
      <c r="B47" s="67" t="s">
        <v>66</v>
      </c>
      <c r="C47" s="12"/>
      <c r="D47" s="12"/>
      <c r="E47" s="73" t="s">
        <v>82</v>
      </c>
      <c r="F47" s="74">
        <f>(PI()*((D41/2)*(D41/2))*F35*D43*D42)/D16</f>
        <v>15.257280178574936</v>
      </c>
      <c r="G47" s="13" t="s">
        <v>21</v>
      </c>
      <c r="H47" s="130">
        <f>F47+(2*(D45+D44))</f>
        <v>17.857280178574936</v>
      </c>
      <c r="I47" t="s">
        <v>135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121">
        <f>(PI()*((D41/2)*(D41/2))*F37*D43*D42)/D16</f>
        <v>26.43037574270749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118">
        <f>D43*F35*(D13*2+D14+D15+D16*2)/1000</f>
        <v>34.09293268215707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119">
        <f>F53*D11</f>
        <v>409.11519218588484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120">
        <f>100*PI()*(D41/2)^2*(F53/100)*8.96*D11*D43</f>
        <v>2879.012152224661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59.05961025908143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708.7153231089771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4987.348469747122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117">
        <f>(((F53/D43)*D63*D11*2/D33)/((PI()*((D41/2)*(D41/2)))*D43))</f>
        <v>6.181366140376869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3.5693524180198932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973.7680589066923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6.160063275989252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739.2075931187106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127">
        <v>10</v>
      </c>
      <c r="E76" s="90" t="s">
        <v>108</v>
      </c>
      <c r="F76" s="91">
        <f>F75*100/F73</f>
        <v>75.91208053678237</v>
      </c>
      <c r="G76" s="32" t="s">
        <v>101</v>
      </c>
      <c r="I76" s="92"/>
    </row>
    <row r="77" spans="2:9" ht="12.75">
      <c r="B77" s="29"/>
      <c r="C77" s="31"/>
      <c r="D77" s="32">
        <v>1</v>
      </c>
      <c r="E77" s="90" t="s">
        <v>109</v>
      </c>
      <c r="F77" s="93">
        <f>F74^2*F65</f>
        <v>234.56046578798168</v>
      </c>
      <c r="G77" s="32" t="s">
        <v>99</v>
      </c>
      <c r="I77" s="70"/>
    </row>
    <row r="78" spans="2:9" ht="12.75">
      <c r="B78" s="83"/>
      <c r="C78" s="39"/>
      <c r="D78" s="94"/>
      <c r="E78" s="85" t="s">
        <v>110</v>
      </c>
      <c r="F78" s="88">
        <f>D75*F74</f>
        <v>8.624088586384952</v>
      </c>
      <c r="G78" s="32" t="s">
        <v>99</v>
      </c>
      <c r="I78" s="70"/>
    </row>
    <row r="79" spans="1:9" ht="12.75">
      <c r="A79" s="95"/>
      <c r="B79" s="29"/>
      <c r="C79" s="31"/>
      <c r="D79" s="32"/>
      <c r="E79" s="85" t="s">
        <v>111</v>
      </c>
      <c r="F79" s="88">
        <f>F75-F78</f>
        <v>730.5835045323257</v>
      </c>
      <c r="G79" s="32" t="s">
        <v>99</v>
      </c>
      <c r="I79" s="70"/>
    </row>
    <row r="80" spans="1:9" ht="12.75">
      <c r="A80" s="96"/>
      <c r="B80" s="29"/>
      <c r="C80" s="39"/>
      <c r="D80" s="97"/>
      <c r="E80" s="98" t="s">
        <v>112</v>
      </c>
      <c r="F80" s="124">
        <f>F79/D29</f>
        <v>6.088195871102714</v>
      </c>
      <c r="G80" s="32" t="s">
        <v>103</v>
      </c>
      <c r="H80" s="122" t="s">
        <v>133</v>
      </c>
      <c r="I80" s="70"/>
    </row>
    <row r="81" spans="1:9" ht="12.75">
      <c r="A81" s="99"/>
      <c r="B81" s="29"/>
      <c r="C81" s="39"/>
      <c r="D81" s="97"/>
      <c r="E81" s="90" t="s">
        <v>113</v>
      </c>
      <c r="F81" s="91">
        <f>F79*100/F73</f>
        <v>75.02643959718658</v>
      </c>
      <c r="G81" s="32" t="s">
        <v>101</v>
      </c>
      <c r="I81" s="100"/>
    </row>
    <row r="82" spans="1:9" ht="13.5" thickBot="1">
      <c r="A82" s="99"/>
      <c r="B82" s="83"/>
      <c r="C82" s="39"/>
      <c r="D82" s="94"/>
      <c r="E82" s="101" t="s">
        <v>114</v>
      </c>
      <c r="F82" s="102">
        <f>F81*D74/100</f>
        <v>26.259253859015303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3"/>
      <c r="E84" s="82" t="s">
        <v>69</v>
      </c>
      <c r="F84" s="48"/>
      <c r="G84" s="32"/>
      <c r="I84" s="3"/>
    </row>
    <row r="85" spans="2:9" ht="12.75">
      <c r="B85" s="83"/>
      <c r="C85" s="103"/>
      <c r="D85" s="32"/>
      <c r="E85" s="85" t="s">
        <v>98</v>
      </c>
      <c r="F85" s="86">
        <f>(0.5*D73*(PI()*((D7/2)*(D7/2)))*(D76*D76*D76)*(D74/100))</f>
        <v>973.7680589066923</v>
      </c>
      <c r="G85" s="32" t="s">
        <v>99</v>
      </c>
      <c r="I85" s="3"/>
    </row>
    <row r="86" spans="2:9" ht="12.75">
      <c r="B86" s="83"/>
      <c r="C86" s="103"/>
      <c r="D86" s="32"/>
      <c r="E86" s="85" t="s">
        <v>102</v>
      </c>
      <c r="F86" s="88">
        <f>SQRT((D29*D29+2*F85*F67)/(2*F67*F67)-SQRT((D29^2+2*F85*F67)^2/(4*F67^4)-(F85^2/F67^2)))</f>
        <v>6.756773892199601</v>
      </c>
      <c r="G86" s="32" t="s">
        <v>103</v>
      </c>
      <c r="I86" s="3"/>
    </row>
    <row r="87" spans="2:9" ht="12.75">
      <c r="B87" s="83"/>
      <c r="C87" s="103"/>
      <c r="D87" s="32"/>
      <c r="E87" s="90" t="s">
        <v>106</v>
      </c>
      <c r="F87" s="91">
        <f>F85-F86^2*F67</f>
        <v>810.8128670639504</v>
      </c>
      <c r="G87" s="32" t="s">
        <v>99</v>
      </c>
      <c r="I87" s="3"/>
    </row>
    <row r="88" spans="2:7" ht="12.75">
      <c r="B88" s="83"/>
      <c r="C88" s="103"/>
      <c r="D88" s="32"/>
      <c r="E88" s="90" t="s">
        <v>108</v>
      </c>
      <c r="F88" s="91">
        <f>F87*100/F85</f>
        <v>83.26550246208512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3">
        <f>F86^2*F67</f>
        <v>162.95519184274187</v>
      </c>
      <c r="G89" s="32" t="s">
        <v>99</v>
      </c>
    </row>
    <row r="90" spans="2:7" ht="12.75">
      <c r="B90" s="83"/>
      <c r="C90" s="103"/>
      <c r="D90" s="32"/>
      <c r="E90" s="85" t="s">
        <v>110</v>
      </c>
      <c r="F90" s="88">
        <f>D75*F86</f>
        <v>9.45948344907944</v>
      </c>
      <c r="G90" s="32" t="s">
        <v>99</v>
      </c>
    </row>
    <row r="91" spans="2:7" ht="12.75">
      <c r="B91" s="83"/>
      <c r="C91" s="103"/>
      <c r="D91" s="32"/>
      <c r="E91" s="85" t="s">
        <v>111</v>
      </c>
      <c r="F91" s="88">
        <f>F87-F90</f>
        <v>801.353383614871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6.677944863457258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82.29407160002746</v>
      </c>
      <c r="G93" s="32" t="s">
        <v>101</v>
      </c>
    </row>
    <row r="94" spans="2:7" ht="12.75">
      <c r="B94" s="29"/>
      <c r="C94" s="39"/>
      <c r="D94" s="32"/>
      <c r="E94" s="104" t="s">
        <v>114</v>
      </c>
      <c r="F94" s="102">
        <f>F88*D74/100</f>
        <v>29.14292586172979</v>
      </c>
      <c r="G94" s="32" t="s">
        <v>101</v>
      </c>
    </row>
    <row r="95" spans="2:7" ht="12.75">
      <c r="B95" s="72"/>
      <c r="C95" s="49"/>
      <c r="D95" s="49"/>
      <c r="E95" s="105"/>
      <c r="F95" s="106"/>
      <c r="G95" s="51"/>
    </row>
    <row r="96" spans="2:8" ht="17.25">
      <c r="B96" s="107" t="s">
        <v>66</v>
      </c>
      <c r="C96" s="108"/>
      <c r="D96" s="108"/>
      <c r="E96" s="108"/>
      <c r="F96" s="108"/>
      <c r="G96" s="109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7.25">
      <c r="A125" s="110"/>
      <c r="B125" s="107" t="s">
        <v>115</v>
      </c>
      <c r="C125" s="108"/>
      <c r="D125" s="108"/>
      <c r="E125" s="108"/>
      <c r="F125" s="108"/>
      <c r="G125" s="111"/>
    </row>
    <row r="126" spans="6:7" ht="12.75">
      <c r="F126" s="31"/>
      <c r="G126" s="110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0" operator="greaterThan" stopIfTrue="1">
      <formula>$D$24-(2*$D$44)-(2*$D$45)</formula>
    </cfRule>
  </conditionalFormatting>
  <dataValidations count="1">
    <dataValidation type="list" allowBlank="1" showErrorMessage="1" sqref="D25">
      <formula1>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12.061813661403768</v>
      </c>
      <c r="C5" s="70">
        <f>A5*Sheet1!D29</f>
        <v>12</v>
      </c>
      <c r="E5" s="70">
        <f aca="true" t="shared" si="1" ref="E5:E68">(A5*A5)*O5</f>
        <v>0.0618136614037687</v>
      </c>
      <c r="I5" s="112"/>
      <c r="O5" s="70">
        <f>Sheet1!F65</f>
        <v>6.181366140376869</v>
      </c>
      <c r="P5" s="112"/>
    </row>
    <row r="6" spans="1:15" ht="12.75">
      <c r="A6">
        <v>0.2</v>
      </c>
      <c r="B6" s="70">
        <f t="shared" si="0"/>
        <v>24.247254645615076</v>
      </c>
      <c r="C6" s="70">
        <f>A6*Sheet1!D29</f>
        <v>24</v>
      </c>
      <c r="E6" s="70">
        <f t="shared" si="1"/>
        <v>0.2472546456150748</v>
      </c>
      <c r="I6" s="112"/>
      <c r="O6" s="70">
        <f>Sheet1!F65</f>
        <v>6.181366140376869</v>
      </c>
    </row>
    <row r="7" spans="1:15" ht="12.75">
      <c r="A7">
        <v>0.3</v>
      </c>
      <c r="B7" s="70">
        <f t="shared" si="0"/>
        <v>36.55632295263392</v>
      </c>
      <c r="C7" s="70">
        <f>A7*Sheet1!D29</f>
        <v>36</v>
      </c>
      <c r="E7" s="70">
        <f t="shared" si="1"/>
        <v>0.5563229526339182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70">
        <f>Sheet1!F65</f>
        <v>6.181366140376869</v>
      </c>
    </row>
    <row r="8" spans="1:15" ht="12.75">
      <c r="A8">
        <v>0.4</v>
      </c>
      <c r="B8" s="70">
        <f t="shared" si="0"/>
        <v>48.9890185824603</v>
      </c>
      <c r="C8" s="70">
        <f>A8*Sheet1!D29</f>
        <v>48</v>
      </c>
      <c r="E8" s="70">
        <f t="shared" si="1"/>
        <v>0.9890185824602992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12</v>
      </c>
      <c r="K8" s="70">
        <f>J8/Sheet1!D29*Sheet1!D75</f>
        <v>0.13999999999999999</v>
      </c>
      <c r="L8" s="70">
        <f t="shared" si="2"/>
        <v>11.86</v>
      </c>
      <c r="O8" s="70">
        <f>Sheet1!F65</f>
        <v>6.181366140376869</v>
      </c>
    </row>
    <row r="9" spans="1:15" ht="12.75">
      <c r="A9">
        <v>0.5</v>
      </c>
      <c r="B9" s="70">
        <f t="shared" si="0"/>
        <v>61.54534153509422</v>
      </c>
      <c r="C9" s="70">
        <f>A9*Sheet1!D29</f>
        <v>60</v>
      </c>
      <c r="E9" s="70">
        <f t="shared" si="1"/>
        <v>1.5453415350942172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0.27999999999999997</v>
      </c>
      <c r="L9" s="70">
        <f t="shared" si="2"/>
        <v>23.72</v>
      </c>
      <c r="O9" s="70">
        <f>Sheet1!F65</f>
        <v>6.181366140376869</v>
      </c>
    </row>
    <row r="10" spans="1:15" ht="12.75">
      <c r="A10">
        <v>0.6</v>
      </c>
      <c r="B10" s="70">
        <f t="shared" si="0"/>
        <v>74.22529181053568</v>
      </c>
      <c r="C10" s="70">
        <f>A10*Sheet1!D29</f>
        <v>72</v>
      </c>
      <c r="E10" s="70">
        <f t="shared" si="1"/>
        <v>2.2252918105356727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36</v>
      </c>
      <c r="K10" s="70">
        <f>J10/Sheet1!D29*Sheet1!D75</f>
        <v>0.42</v>
      </c>
      <c r="L10" s="70">
        <f t="shared" si="2"/>
        <v>35.58</v>
      </c>
      <c r="O10" s="70">
        <f>Sheet1!F65</f>
        <v>6.181366140376869</v>
      </c>
    </row>
    <row r="11" spans="1:15" ht="12.75">
      <c r="A11">
        <v>0.7</v>
      </c>
      <c r="B11" s="70">
        <f t="shared" si="0"/>
        <v>87.02886940878467</v>
      </c>
      <c r="C11" s="70">
        <f>A11*Sheet1!D29</f>
        <v>84</v>
      </c>
      <c r="E11" s="70">
        <f t="shared" si="1"/>
        <v>3.0288694087846655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60</v>
      </c>
      <c r="K11" s="70">
        <f>J11/Sheet1!D29*Sheet1!D75</f>
        <v>0.7</v>
      </c>
      <c r="L11" s="70">
        <f t="shared" si="2"/>
        <v>59.3</v>
      </c>
      <c r="O11" s="70">
        <f>Sheet1!F65</f>
        <v>6.181366140376869</v>
      </c>
    </row>
    <row r="12" spans="1:15" ht="12.75">
      <c r="A12">
        <v>0.8</v>
      </c>
      <c r="B12" s="70">
        <f t="shared" si="0"/>
        <v>99.9560743298412</v>
      </c>
      <c r="C12" s="70">
        <f>A12*Sheet1!D29</f>
        <v>96</v>
      </c>
      <c r="E12" s="70">
        <f t="shared" si="1"/>
        <v>3.9560743298411967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84</v>
      </c>
      <c r="K12" s="70">
        <f>J12/Sheet1!D29*Sheet1!D75</f>
        <v>0.9799999999999999</v>
      </c>
      <c r="L12" s="70">
        <f t="shared" si="2"/>
        <v>83.02</v>
      </c>
      <c r="O12" s="70">
        <f>Sheet1!F65</f>
        <v>6.181366140376869</v>
      </c>
    </row>
    <row r="13" spans="1:15" ht="12.75">
      <c r="A13">
        <v>0.9</v>
      </c>
      <c r="B13" s="70">
        <f t="shared" si="0"/>
        <v>113.00690657370527</v>
      </c>
      <c r="C13" s="70">
        <f>A13*Sheet1!D29</f>
        <v>108</v>
      </c>
      <c r="E13" s="70">
        <f t="shared" si="1"/>
        <v>5.0069065737052645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108</v>
      </c>
      <c r="K13" s="70">
        <f>J13/Sheet1!D29*Sheet1!D75</f>
        <v>1.26</v>
      </c>
      <c r="L13" s="70">
        <f t="shared" si="2"/>
        <v>106.74</v>
      </c>
      <c r="O13" s="70">
        <f>Sheet1!F65</f>
        <v>6.181366140376869</v>
      </c>
    </row>
    <row r="14" spans="1:15" ht="12.75">
      <c r="A14">
        <v>1</v>
      </c>
      <c r="B14" s="70">
        <f t="shared" si="0"/>
        <v>126.18136614037687</v>
      </c>
      <c r="C14" s="70">
        <f>A14*Sheet1!D29</f>
        <v>120</v>
      </c>
      <c r="E14" s="70">
        <f t="shared" si="1"/>
        <v>6.181366140376869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144</v>
      </c>
      <c r="K14" s="70">
        <f>J14/Sheet1!D29*Sheet1!D75</f>
        <v>1.68</v>
      </c>
      <c r="L14" s="70">
        <f t="shared" si="2"/>
        <v>142.32</v>
      </c>
      <c r="O14" s="70">
        <f>Sheet1!F65</f>
        <v>6.181366140376869</v>
      </c>
    </row>
    <row r="15" spans="1:15" ht="12.75">
      <c r="A15">
        <v>1.1</v>
      </c>
      <c r="B15" s="70">
        <f t="shared" si="0"/>
        <v>139.47945302985602</v>
      </c>
      <c r="C15" s="70">
        <f>A15*Sheet1!D29</f>
        <v>132</v>
      </c>
      <c r="E15" s="70">
        <f t="shared" si="1"/>
        <v>7.479453029856012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192</v>
      </c>
      <c r="K15" s="70">
        <f>J15/Sheet1!D29*Sheet1!D75</f>
        <v>2.2399999999999998</v>
      </c>
      <c r="L15" s="70">
        <f t="shared" si="2"/>
        <v>189.76</v>
      </c>
      <c r="O15" s="70">
        <f>Sheet1!F65</f>
        <v>6.181366140376869</v>
      </c>
    </row>
    <row r="16" spans="1:15" ht="12.75">
      <c r="A16">
        <v>1.2</v>
      </c>
      <c r="B16" s="70">
        <f t="shared" si="0"/>
        <v>152.9011672421427</v>
      </c>
      <c r="C16" s="70">
        <f>A16*Sheet1!D29</f>
        <v>144</v>
      </c>
      <c r="E16" s="70">
        <f t="shared" si="1"/>
        <v>8.90116724214269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240</v>
      </c>
      <c r="K16" s="70">
        <f>J16/Sheet1!D29*Sheet1!D75</f>
        <v>2.8</v>
      </c>
      <c r="L16" s="70">
        <f t="shared" si="2"/>
        <v>237.2</v>
      </c>
      <c r="O16" s="70">
        <f>Sheet1!F65</f>
        <v>6.181366140376869</v>
      </c>
    </row>
    <row r="17" spans="1:15" ht="12.75">
      <c r="A17">
        <v>1.3</v>
      </c>
      <c r="B17" s="70">
        <f t="shared" si="0"/>
        <v>166.44650877723691</v>
      </c>
      <c r="C17" s="70">
        <f>A17*Sheet1!D29</f>
        <v>156</v>
      </c>
      <c r="E17" s="70">
        <f t="shared" si="1"/>
        <v>10.44650877723691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288</v>
      </c>
      <c r="K17" s="70">
        <f>J17/Sheet1!D29*Sheet1!D75</f>
        <v>3.36</v>
      </c>
      <c r="L17" s="70">
        <f t="shared" si="2"/>
        <v>284.64</v>
      </c>
      <c r="O17" s="70">
        <f>Sheet1!F65</f>
        <v>6.181366140376869</v>
      </c>
    </row>
    <row r="18" spans="1:15" ht="12.75">
      <c r="A18">
        <v>1.4</v>
      </c>
      <c r="B18" s="70">
        <f t="shared" si="0"/>
        <v>180.11547763513866</v>
      </c>
      <c r="C18" s="70">
        <f>A18*Sheet1!D29</f>
        <v>168</v>
      </c>
      <c r="E18" s="70">
        <f t="shared" si="1"/>
        <v>12.115477635138662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348</v>
      </c>
      <c r="K18" s="70">
        <f>J18/Sheet1!D29*Sheet1!D75</f>
        <v>4.06</v>
      </c>
      <c r="L18" s="70">
        <f t="shared" si="2"/>
        <v>343.94</v>
      </c>
      <c r="O18" s="70">
        <f>Sheet1!F65</f>
        <v>6.181366140376869</v>
      </c>
    </row>
    <row r="19" spans="1:15" ht="12.75">
      <c r="A19">
        <v>1.5</v>
      </c>
      <c r="B19" s="70">
        <f t="shared" si="0"/>
        <v>193.90807381584796</v>
      </c>
      <c r="C19" s="70">
        <f>A19*Sheet1!D29</f>
        <v>180</v>
      </c>
      <c r="E19" s="70">
        <f t="shared" si="1"/>
        <v>13.908073815847954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420</v>
      </c>
      <c r="K19" s="70">
        <f>J19/Sheet1!D29*Sheet1!D75</f>
        <v>4.8999999999999995</v>
      </c>
      <c r="L19" s="70">
        <f t="shared" si="2"/>
        <v>415.1</v>
      </c>
      <c r="O19" s="70">
        <f>Sheet1!F65</f>
        <v>6.181366140376869</v>
      </c>
    </row>
    <row r="20" spans="1:15" ht="12.75">
      <c r="A20">
        <v>1.6</v>
      </c>
      <c r="B20" s="70">
        <f t="shared" si="0"/>
        <v>207.82429731936477</v>
      </c>
      <c r="C20" s="70">
        <f>A20*Sheet1!D29</f>
        <v>192</v>
      </c>
      <c r="E20" s="70">
        <f t="shared" si="1"/>
        <v>15.824297319364787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491.99999999999994</v>
      </c>
      <c r="K20" s="70">
        <f>J20/Sheet1!D29*Sheet1!D75</f>
        <v>5.739999999999999</v>
      </c>
      <c r="L20" s="70">
        <f t="shared" si="2"/>
        <v>486.25999999999993</v>
      </c>
      <c r="O20" s="70">
        <f>Sheet1!F65</f>
        <v>6.181366140376869</v>
      </c>
    </row>
    <row r="21" spans="1:15" ht="12.75">
      <c r="A21">
        <v>1.7</v>
      </c>
      <c r="B21" s="70">
        <f t="shared" si="0"/>
        <v>221.86414814568914</v>
      </c>
      <c r="C21" s="70">
        <f>A21*Sheet1!D29</f>
        <v>204</v>
      </c>
      <c r="E21" s="70">
        <f t="shared" si="1"/>
        <v>17.86414814568915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564</v>
      </c>
      <c r="K21" s="70">
        <f>J21/Sheet1!D29*Sheet1!D75</f>
        <v>6.58</v>
      </c>
      <c r="L21" s="70">
        <f t="shared" si="2"/>
        <v>557.42</v>
      </c>
      <c r="O21" s="70">
        <f>Sheet1!F65</f>
        <v>6.181366140376869</v>
      </c>
    </row>
    <row r="22" spans="1:15" ht="12.75">
      <c r="A22">
        <v>1.8</v>
      </c>
      <c r="B22" s="70">
        <f t="shared" si="0"/>
        <v>236.02762629482106</v>
      </c>
      <c r="C22" s="70">
        <f>A22*Sheet1!D29</f>
        <v>216</v>
      </c>
      <c r="E22" s="70">
        <f t="shared" si="1"/>
        <v>20.027626294821058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648</v>
      </c>
      <c r="K22" s="70">
        <f>J22/Sheet1!D29*Sheet1!D75</f>
        <v>7.56</v>
      </c>
      <c r="L22" s="70">
        <f t="shared" si="2"/>
        <v>640.44</v>
      </c>
      <c r="O22" s="70">
        <f>Sheet1!F65</f>
        <v>6.181366140376869</v>
      </c>
    </row>
    <row r="23" spans="1:15" ht="12.75">
      <c r="A23">
        <v>1.9</v>
      </c>
      <c r="B23" s="70">
        <f t="shared" si="0"/>
        <v>250.3147317667605</v>
      </c>
      <c r="C23" s="70">
        <f>A23*Sheet1!D29</f>
        <v>228</v>
      </c>
      <c r="E23" s="70">
        <f t="shared" si="1"/>
        <v>22.314731766760495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732</v>
      </c>
      <c r="K23" s="70">
        <f>J23/Sheet1!D29*Sheet1!D75</f>
        <v>8.54</v>
      </c>
      <c r="L23" s="70">
        <f t="shared" si="2"/>
        <v>723.46</v>
      </c>
      <c r="O23" s="70">
        <f>Sheet1!F65</f>
        <v>6.181366140376869</v>
      </c>
    </row>
    <row r="24" spans="1:15" ht="12.75">
      <c r="A24">
        <v>2</v>
      </c>
      <c r="B24" s="70">
        <f t="shared" si="0"/>
        <v>264.72546456150747</v>
      </c>
      <c r="C24" s="70">
        <f>A24*Sheet1!D29</f>
        <v>240</v>
      </c>
      <c r="E24" s="70">
        <f t="shared" si="1"/>
        <v>24.725464561507476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828</v>
      </c>
      <c r="K24" s="70">
        <f>J24/Sheet1!D29*Sheet1!D75</f>
        <v>9.66</v>
      </c>
      <c r="L24" s="70">
        <f t="shared" si="2"/>
        <v>818.34</v>
      </c>
      <c r="O24" s="70">
        <f>Sheet1!F65</f>
        <v>6.181366140376869</v>
      </c>
    </row>
    <row r="25" spans="1:15" ht="12.75">
      <c r="A25">
        <v>2.1</v>
      </c>
      <c r="B25" s="70">
        <f t="shared" si="0"/>
        <v>279.259824679062</v>
      </c>
      <c r="C25" s="70">
        <f>A25*Sheet1!D29</f>
        <v>252</v>
      </c>
      <c r="E25" s="70">
        <f t="shared" si="1"/>
        <v>27.259824679061992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924</v>
      </c>
      <c r="K25" s="70">
        <f>J25/Sheet1!D29*Sheet1!D75</f>
        <v>10.78</v>
      </c>
      <c r="L25" s="70">
        <f t="shared" si="2"/>
        <v>913.22</v>
      </c>
      <c r="O25" s="70">
        <f>Sheet1!F65</f>
        <v>6.181366140376869</v>
      </c>
    </row>
    <row r="26" spans="1:15" ht="12.75">
      <c r="A26">
        <v>2.2</v>
      </c>
      <c r="B26" s="70">
        <f t="shared" si="0"/>
        <v>293.91781211942407</v>
      </c>
      <c r="C26" s="70">
        <f>A26*Sheet1!D29</f>
        <v>264</v>
      </c>
      <c r="E26" s="70">
        <f t="shared" si="1"/>
        <v>29.91781211942405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1020</v>
      </c>
      <c r="K26" s="70">
        <f>J26/Sheet1!D29*Sheet1!D75</f>
        <v>11.899999999999999</v>
      </c>
      <c r="L26" s="70">
        <f t="shared" si="2"/>
        <v>1008.1</v>
      </c>
      <c r="O26" s="70">
        <f>Sheet1!F65</f>
        <v>6.181366140376869</v>
      </c>
    </row>
    <row r="27" spans="1:15" ht="12.75">
      <c r="A27">
        <v>2.3</v>
      </c>
      <c r="B27" s="70">
        <f t="shared" si="0"/>
        <v>308.6994268825936</v>
      </c>
      <c r="C27" s="70">
        <f>A27*Sheet1!D29</f>
        <v>276</v>
      </c>
      <c r="E27" s="70">
        <f t="shared" si="1"/>
        <v>32.699426882593635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1128</v>
      </c>
      <c r="K27" s="70">
        <f>J27/Sheet1!D29*Sheet1!D75</f>
        <v>13.16</v>
      </c>
      <c r="L27" s="70">
        <f t="shared" si="2"/>
        <v>1114.84</v>
      </c>
      <c r="O27" s="70">
        <f>Sheet1!F65</f>
        <v>6.181366140376869</v>
      </c>
    </row>
    <row r="28" spans="1:15" ht="12.75">
      <c r="A28">
        <v>2.4</v>
      </c>
      <c r="B28" s="70">
        <f t="shared" si="0"/>
        <v>323.60466896857076</v>
      </c>
      <c r="C28" s="70">
        <f>A28*Sheet1!D29</f>
        <v>288</v>
      </c>
      <c r="E28" s="70">
        <f t="shared" si="1"/>
        <v>35.60466896857076</v>
      </c>
      <c r="I28" s="112"/>
      <c r="O28" s="70">
        <f>Sheet1!F65</f>
        <v>6.181366140376869</v>
      </c>
    </row>
    <row r="29" spans="1:15" ht="12.75">
      <c r="A29">
        <v>2.5</v>
      </c>
      <c r="B29" s="70">
        <f t="shared" si="0"/>
        <v>338.6335383773554</v>
      </c>
      <c r="C29" s="70">
        <f>A29*Sheet1!D29</f>
        <v>300</v>
      </c>
      <c r="E29" s="70">
        <f t="shared" si="1"/>
        <v>38.63353837735543</v>
      </c>
      <c r="I29" s="112"/>
      <c r="O29" s="70">
        <f>Sheet1!F65</f>
        <v>6.181366140376869</v>
      </c>
    </row>
    <row r="30" spans="1:15" ht="12.75">
      <c r="A30">
        <v>2.6</v>
      </c>
      <c r="B30" s="70">
        <f t="shared" si="0"/>
        <v>353.78603510894766</v>
      </c>
      <c r="C30" s="70">
        <f>A30*Sheet1!D29</f>
        <v>312</v>
      </c>
      <c r="E30" s="70">
        <f t="shared" si="1"/>
        <v>41.78603510894764</v>
      </c>
      <c r="I30" s="112"/>
      <c r="O30" s="70">
        <f>Sheet1!F65</f>
        <v>6.181366140376869</v>
      </c>
    </row>
    <row r="31" spans="1:15" ht="12.75">
      <c r="A31">
        <v>2.7</v>
      </c>
      <c r="B31" s="70">
        <f t="shared" si="0"/>
        <v>369.06215916334736</v>
      </c>
      <c r="C31" s="70">
        <f>A31*Sheet1!D29</f>
        <v>324</v>
      </c>
      <c r="E31" s="70">
        <f t="shared" si="1"/>
        <v>45.06215916334738</v>
      </c>
      <c r="I31" s="112"/>
      <c r="O31" s="70">
        <f>Sheet1!F65</f>
        <v>6.181366140376869</v>
      </c>
    </row>
    <row r="32" spans="1:15" ht="12.75">
      <c r="A32">
        <v>2.8</v>
      </c>
      <c r="B32" s="70">
        <f t="shared" si="0"/>
        <v>384.46191054055464</v>
      </c>
      <c r="C32" s="70">
        <f>A32*Sheet1!D29</f>
        <v>336</v>
      </c>
      <c r="E32" s="70">
        <f t="shared" si="1"/>
        <v>48.46191054055465</v>
      </c>
      <c r="I32" s="112"/>
      <c r="O32" s="70">
        <f>Sheet1!F65</f>
        <v>6.181366140376869</v>
      </c>
    </row>
    <row r="33" spans="1:15" ht="12.75">
      <c r="A33">
        <v>2.9</v>
      </c>
      <c r="B33" s="70">
        <f t="shared" si="0"/>
        <v>399.9852892405695</v>
      </c>
      <c r="C33" s="70">
        <f>A33*Sheet1!D29</f>
        <v>348</v>
      </c>
      <c r="E33" s="70">
        <f t="shared" si="1"/>
        <v>51.98528924056947</v>
      </c>
      <c r="I33" s="112"/>
      <c r="O33" s="70">
        <f>Sheet1!F65</f>
        <v>6.181366140376869</v>
      </c>
    </row>
    <row r="34" spans="1:15" ht="12.75">
      <c r="A34">
        <v>3</v>
      </c>
      <c r="B34" s="70">
        <f t="shared" si="0"/>
        <v>415.6322952633918</v>
      </c>
      <c r="C34" s="70">
        <f>A34*Sheet1!D29</f>
        <v>360</v>
      </c>
      <c r="E34" s="70">
        <f t="shared" si="1"/>
        <v>55.63229526339182</v>
      </c>
      <c r="I34" s="112"/>
      <c r="O34" s="70">
        <f>Sheet1!F65</f>
        <v>6.181366140376869</v>
      </c>
    </row>
    <row r="35" spans="1:15" ht="12.75">
      <c r="A35">
        <v>3.1</v>
      </c>
      <c r="B35" s="70">
        <f t="shared" si="0"/>
        <v>431.4029286090217</v>
      </c>
      <c r="C35" s="70">
        <f>A35*Sheet1!D29</f>
        <v>372</v>
      </c>
      <c r="E35" s="70">
        <f t="shared" si="1"/>
        <v>59.40292860902172</v>
      </c>
      <c r="O35" s="70">
        <f>Sheet1!F65</f>
        <v>6.181366140376869</v>
      </c>
    </row>
    <row r="36" spans="1:15" ht="12.75">
      <c r="A36">
        <v>3.2</v>
      </c>
      <c r="B36" s="70">
        <f t="shared" si="0"/>
        <v>447.29718927745915</v>
      </c>
      <c r="C36" s="70">
        <f>A36*Sheet1!D29</f>
        <v>384</v>
      </c>
      <c r="E36" s="70">
        <f t="shared" si="1"/>
        <v>63.29718927745915</v>
      </c>
      <c r="O36" s="70">
        <f>Sheet1!F65</f>
        <v>6.181366140376869</v>
      </c>
    </row>
    <row r="37" spans="1:15" ht="12.75">
      <c r="A37">
        <v>3.3</v>
      </c>
      <c r="B37" s="70">
        <f t="shared" si="0"/>
        <v>463.3150772687041</v>
      </c>
      <c r="C37" s="70">
        <f>A37*Sheet1!D29</f>
        <v>396</v>
      </c>
      <c r="E37" s="70">
        <f t="shared" si="1"/>
        <v>67.3150772687041</v>
      </c>
      <c r="O37" s="70">
        <f>Sheet1!F65</f>
        <v>6.181366140376869</v>
      </c>
    </row>
    <row r="38" spans="1:15" ht="12.75">
      <c r="A38">
        <v>3.4</v>
      </c>
      <c r="B38" s="70">
        <f t="shared" si="0"/>
        <v>479.45659258275657</v>
      </c>
      <c r="C38" s="70">
        <f>A38*Sheet1!D29</f>
        <v>408</v>
      </c>
      <c r="E38" s="70">
        <f t="shared" si="1"/>
        <v>71.4565925827566</v>
      </c>
      <c r="O38" s="70">
        <f>Sheet1!F65</f>
        <v>6.181366140376869</v>
      </c>
    </row>
    <row r="39" spans="1:15" ht="12.75">
      <c r="A39">
        <v>3.5</v>
      </c>
      <c r="B39" s="70">
        <f t="shared" si="0"/>
        <v>495.7217352196167</v>
      </c>
      <c r="C39" s="70">
        <f>A39*Sheet1!D29</f>
        <v>420</v>
      </c>
      <c r="E39" s="70">
        <f t="shared" si="1"/>
        <v>75.72173521961665</v>
      </c>
      <c r="O39" s="70">
        <f>Sheet1!F65</f>
        <v>6.181366140376869</v>
      </c>
    </row>
    <row r="40" spans="1:15" ht="12.75">
      <c r="A40">
        <v>3.6</v>
      </c>
      <c r="B40" s="70">
        <f t="shared" si="0"/>
        <v>512.1105051792842</v>
      </c>
      <c r="C40" s="70">
        <f>A40*Sheet1!D29</f>
        <v>432</v>
      </c>
      <c r="E40" s="70">
        <f t="shared" si="1"/>
        <v>80.11050517928423</v>
      </c>
      <c r="O40" s="70">
        <f>Sheet1!F65</f>
        <v>6.181366140376869</v>
      </c>
    </row>
    <row r="41" spans="1:15" ht="12.75">
      <c r="A41">
        <v>3.7</v>
      </c>
      <c r="B41" s="70">
        <f t="shared" si="0"/>
        <v>528.6229024617594</v>
      </c>
      <c r="C41" s="70">
        <f>A41*Sheet1!D29</f>
        <v>444</v>
      </c>
      <c r="E41" s="70">
        <f t="shared" si="1"/>
        <v>84.62290246175934</v>
      </c>
      <c r="O41" s="70">
        <f>Sheet1!F65</f>
        <v>6.181366140376869</v>
      </c>
    </row>
    <row r="42" spans="1:15" ht="12.75">
      <c r="A42">
        <v>3.8</v>
      </c>
      <c r="B42" s="70">
        <f t="shared" si="0"/>
        <v>545.258927067042</v>
      </c>
      <c r="C42" s="70">
        <f>A42*Sheet1!D29</f>
        <v>456</v>
      </c>
      <c r="E42" s="70">
        <f t="shared" si="1"/>
        <v>89.25892706704198</v>
      </c>
      <c r="O42" s="70">
        <f>Sheet1!F65</f>
        <v>6.181366140376869</v>
      </c>
    </row>
    <row r="43" spans="1:15" ht="12.75">
      <c r="A43">
        <v>3.9</v>
      </c>
      <c r="B43" s="70">
        <f t="shared" si="0"/>
        <v>562.0185789951322</v>
      </c>
      <c r="C43" s="70">
        <f>A43*Sheet1!D29</f>
        <v>468</v>
      </c>
      <c r="E43" s="70">
        <f t="shared" si="1"/>
        <v>94.01857899513217</v>
      </c>
      <c r="O43" s="70">
        <f>Sheet1!F65</f>
        <v>6.181366140376869</v>
      </c>
    </row>
    <row r="44" spans="1:15" ht="12.75">
      <c r="A44">
        <v>4</v>
      </c>
      <c r="B44" s="70">
        <f t="shared" si="0"/>
        <v>578.9018582460299</v>
      </c>
      <c r="C44" s="70">
        <f>A44*Sheet1!D29</f>
        <v>480</v>
      </c>
      <c r="E44" s="70">
        <f t="shared" si="1"/>
        <v>98.9018582460299</v>
      </c>
      <c r="O44" s="70">
        <f>Sheet1!F65</f>
        <v>6.181366140376869</v>
      </c>
    </row>
    <row r="45" spans="1:15" ht="12.75">
      <c r="A45">
        <v>4.1</v>
      </c>
      <c r="B45" s="70">
        <f t="shared" si="0"/>
        <v>595.9087648197351</v>
      </c>
      <c r="C45" s="70">
        <f>A45*Sheet1!D29</f>
        <v>491.99999999999994</v>
      </c>
      <c r="E45" s="70">
        <f t="shared" si="1"/>
        <v>103.90876481973515</v>
      </c>
      <c r="O45" s="70">
        <f>Sheet1!F65</f>
        <v>6.181366140376869</v>
      </c>
    </row>
    <row r="46" spans="1:15" ht="12.75">
      <c r="A46">
        <v>4.2</v>
      </c>
      <c r="B46" s="70">
        <f t="shared" si="0"/>
        <v>613.0392987162479</v>
      </c>
      <c r="C46" s="70">
        <f>A46*Sheet1!D29</f>
        <v>504</v>
      </c>
      <c r="E46" s="70">
        <f t="shared" si="1"/>
        <v>109.03929871624797</v>
      </c>
      <c r="O46" s="70">
        <f>Sheet1!F65</f>
        <v>6.181366140376869</v>
      </c>
    </row>
    <row r="47" spans="1:15" ht="12.75">
      <c r="A47">
        <v>4.3</v>
      </c>
      <c r="B47" s="70">
        <f t="shared" si="0"/>
        <v>630.2934599355683</v>
      </c>
      <c r="C47" s="70">
        <f>A47*Sheet1!D29</f>
        <v>516</v>
      </c>
      <c r="E47" s="70">
        <f t="shared" si="1"/>
        <v>114.2934599355683</v>
      </c>
      <c r="O47" s="70">
        <f>Sheet1!F65</f>
        <v>6.181366140376869</v>
      </c>
    </row>
    <row r="48" spans="1:15" ht="12.75">
      <c r="A48">
        <v>4.4</v>
      </c>
      <c r="B48" s="70">
        <f t="shared" si="0"/>
        <v>647.6712484776962</v>
      </c>
      <c r="C48" s="70">
        <f>A48*Sheet1!D29</f>
        <v>528</v>
      </c>
      <c r="E48" s="70">
        <f t="shared" si="1"/>
        <v>119.6712484776962</v>
      </c>
      <c r="O48" s="70">
        <f>Sheet1!F65</f>
        <v>6.181366140376869</v>
      </c>
    </row>
    <row r="49" spans="1:15" ht="12.75">
      <c r="A49">
        <v>4.5</v>
      </c>
      <c r="B49" s="70">
        <f t="shared" si="0"/>
        <v>665.1726643426316</v>
      </c>
      <c r="C49" s="70">
        <f>A49*Sheet1!D29</f>
        <v>540</v>
      </c>
      <c r="E49" s="70">
        <f t="shared" si="1"/>
        <v>125.17266434263159</v>
      </c>
      <c r="O49" s="70">
        <f>Sheet1!F65</f>
        <v>6.181366140376869</v>
      </c>
    </row>
    <row r="50" spans="1:15" ht="12.75">
      <c r="A50">
        <v>4.6</v>
      </c>
      <c r="B50" s="70">
        <f t="shared" si="0"/>
        <v>682.7977075303745</v>
      </c>
      <c r="C50" s="70">
        <f>A50*Sheet1!D29</f>
        <v>552</v>
      </c>
      <c r="E50" s="70">
        <f t="shared" si="1"/>
        <v>130.79770753037454</v>
      </c>
      <c r="O50" s="70">
        <f>Sheet1!F65</f>
        <v>6.181366140376869</v>
      </c>
    </row>
    <row r="51" spans="1:15" ht="12.75">
      <c r="A51">
        <v>4.7</v>
      </c>
      <c r="B51" s="70">
        <f t="shared" si="0"/>
        <v>700.546378040925</v>
      </c>
      <c r="C51" s="70">
        <f>A51*Sheet1!D29</f>
        <v>564</v>
      </c>
      <c r="E51" s="70">
        <f t="shared" si="1"/>
        <v>136.54637804092505</v>
      </c>
      <c r="O51" s="70">
        <f>Sheet1!F65</f>
        <v>6.181366140376869</v>
      </c>
    </row>
    <row r="52" spans="1:15" ht="12.75">
      <c r="A52">
        <v>4.8</v>
      </c>
      <c r="B52" s="70">
        <f t="shared" si="0"/>
        <v>718.418675874283</v>
      </c>
      <c r="C52" s="70">
        <f>A52*Sheet1!D29</f>
        <v>576</v>
      </c>
      <c r="E52" s="70">
        <f t="shared" si="1"/>
        <v>142.41867587428305</v>
      </c>
      <c r="O52" s="70">
        <f>Sheet1!F65</f>
        <v>6.181366140376869</v>
      </c>
    </row>
    <row r="53" spans="1:15" ht="12.75">
      <c r="A53">
        <v>4.9</v>
      </c>
      <c r="B53" s="70">
        <f t="shared" si="0"/>
        <v>736.4146010304487</v>
      </c>
      <c r="C53" s="70">
        <f>A53*Sheet1!D29</f>
        <v>588</v>
      </c>
      <c r="E53" s="70">
        <f t="shared" si="1"/>
        <v>148.41460103044867</v>
      </c>
      <c r="O53" s="70">
        <f>Sheet1!F65</f>
        <v>6.181366140376869</v>
      </c>
    </row>
    <row r="54" spans="1:15" ht="12.75">
      <c r="A54">
        <v>5</v>
      </c>
      <c r="B54" s="70">
        <f t="shared" si="0"/>
        <v>754.5341535094217</v>
      </c>
      <c r="C54" s="70">
        <f>A54*Sheet1!D29</f>
        <v>600</v>
      </c>
      <c r="E54" s="70">
        <f t="shared" si="1"/>
        <v>154.5341535094217</v>
      </c>
      <c r="O54" s="70">
        <f>Sheet1!F65</f>
        <v>6.181366140376869</v>
      </c>
    </row>
    <row r="55" spans="1:15" ht="12.75">
      <c r="A55">
        <v>5.1</v>
      </c>
      <c r="B55" s="70">
        <f t="shared" si="0"/>
        <v>772.7773333112024</v>
      </c>
      <c r="C55" s="70">
        <f>A55*Sheet1!D29</f>
        <v>612</v>
      </c>
      <c r="E55" s="70">
        <f t="shared" si="1"/>
        <v>160.77733331120234</v>
      </c>
      <c r="O55" s="70">
        <f>Sheet1!F65</f>
        <v>6.181366140376869</v>
      </c>
    </row>
    <row r="56" spans="1:15" ht="12.75">
      <c r="A56">
        <v>5.2</v>
      </c>
      <c r="B56" s="70">
        <f t="shared" si="0"/>
        <v>791.1441404357905</v>
      </c>
      <c r="C56" s="70">
        <f>A56*Sheet1!D29</f>
        <v>624</v>
      </c>
      <c r="E56" s="70">
        <f t="shared" si="1"/>
        <v>167.14414043579055</v>
      </c>
      <c r="O56" s="70">
        <f>Sheet1!F65</f>
        <v>6.181366140376869</v>
      </c>
    </row>
    <row r="57" spans="1:15" ht="12.75">
      <c r="A57">
        <v>5.3</v>
      </c>
      <c r="B57" s="70">
        <f t="shared" si="0"/>
        <v>809.6345748831862</v>
      </c>
      <c r="C57" s="70">
        <f>A57*Sheet1!D29</f>
        <v>636</v>
      </c>
      <c r="E57" s="70">
        <f t="shared" si="1"/>
        <v>173.63457488318625</v>
      </c>
      <c r="O57" s="70">
        <f>Sheet1!F65</f>
        <v>6.181366140376869</v>
      </c>
    </row>
    <row r="58" spans="1:15" ht="12.75">
      <c r="A58">
        <v>5.4</v>
      </c>
      <c r="B58" s="70">
        <f t="shared" si="0"/>
        <v>828.2486366533896</v>
      </c>
      <c r="C58" s="70">
        <f>A58*Sheet1!D29</f>
        <v>648</v>
      </c>
      <c r="E58" s="70">
        <f t="shared" si="1"/>
        <v>180.24863665338953</v>
      </c>
      <c r="O58" s="70">
        <f>Sheet1!F65</f>
        <v>6.181366140376869</v>
      </c>
    </row>
    <row r="59" spans="1:15" ht="12.75">
      <c r="A59">
        <v>5.5</v>
      </c>
      <c r="B59" s="70">
        <f t="shared" si="0"/>
        <v>846.9863257464003</v>
      </c>
      <c r="C59" s="70">
        <f>A59*Sheet1!D29</f>
        <v>660</v>
      </c>
      <c r="E59" s="70">
        <f t="shared" si="1"/>
        <v>186.9863257464003</v>
      </c>
      <c r="O59" s="70">
        <f>Sheet1!F65</f>
        <v>6.181366140376869</v>
      </c>
    </row>
    <row r="60" spans="1:15" ht="12.75">
      <c r="A60">
        <v>5.6</v>
      </c>
      <c r="B60" s="70">
        <f t="shared" si="0"/>
        <v>865.8476421622186</v>
      </c>
      <c r="C60" s="70">
        <f>A60*Sheet1!D29</f>
        <v>672</v>
      </c>
      <c r="E60" s="70">
        <f t="shared" si="1"/>
        <v>193.8476421622186</v>
      </c>
      <c r="O60" s="70">
        <f>Sheet1!F65</f>
        <v>6.181366140376869</v>
      </c>
    </row>
    <row r="61" spans="1:15" ht="12.75">
      <c r="A61">
        <v>5.7</v>
      </c>
      <c r="B61" s="70">
        <f t="shared" si="0"/>
        <v>884.8325859008445</v>
      </c>
      <c r="C61" s="70">
        <f>A61*Sheet1!D29</f>
        <v>684</v>
      </c>
      <c r="E61" s="70">
        <f t="shared" si="1"/>
        <v>200.8325859008445</v>
      </c>
      <c r="O61" s="70">
        <f>Sheet1!F65</f>
        <v>6.181366140376869</v>
      </c>
    </row>
    <row r="62" spans="1:15" ht="12.75">
      <c r="A62">
        <v>5.8</v>
      </c>
      <c r="B62" s="70">
        <f t="shared" si="0"/>
        <v>903.9411569622779</v>
      </c>
      <c r="C62" s="70">
        <f>A62*Sheet1!D29</f>
        <v>696</v>
      </c>
      <c r="E62" s="70">
        <f t="shared" si="1"/>
        <v>207.9411569622779</v>
      </c>
      <c r="O62" s="70">
        <f>Sheet1!F65</f>
        <v>6.181366140376869</v>
      </c>
    </row>
    <row r="63" spans="1:15" ht="12.75">
      <c r="A63">
        <v>5.9</v>
      </c>
      <c r="B63" s="70">
        <f t="shared" si="0"/>
        <v>923.1733553465189</v>
      </c>
      <c r="C63" s="70">
        <f>A63*Sheet1!D29</f>
        <v>708</v>
      </c>
      <c r="E63" s="70">
        <f t="shared" si="1"/>
        <v>215.17335534651883</v>
      </c>
      <c r="O63" s="70">
        <f>Sheet1!F65</f>
        <v>6.181366140376869</v>
      </c>
    </row>
    <row r="64" spans="1:15" ht="12.75">
      <c r="A64">
        <v>6</v>
      </c>
      <c r="B64" s="70">
        <f t="shared" si="0"/>
        <v>942.5291810535673</v>
      </c>
      <c r="C64" s="70">
        <f>A64*Sheet1!D29</f>
        <v>720</v>
      </c>
      <c r="E64" s="70">
        <f t="shared" si="1"/>
        <v>222.52918105356727</v>
      </c>
      <c r="O64" s="70">
        <f>Sheet1!F65</f>
        <v>6.181366140376869</v>
      </c>
    </row>
    <row r="65" spans="1:15" ht="12.75">
      <c r="A65">
        <v>6.1</v>
      </c>
      <c r="B65" s="70">
        <f t="shared" si="0"/>
        <v>962.0086340834232</v>
      </c>
      <c r="C65" s="70">
        <f>A65*Sheet1!D29</f>
        <v>732</v>
      </c>
      <c r="E65" s="70">
        <f t="shared" si="1"/>
        <v>230.00863408342326</v>
      </c>
      <c r="O65" s="70">
        <f>Sheet1!F65</f>
        <v>6.181366140376869</v>
      </c>
    </row>
    <row r="66" spans="1:15" ht="12.75">
      <c r="A66">
        <v>6.2</v>
      </c>
      <c r="B66" s="70">
        <f t="shared" si="0"/>
        <v>981.6117144360869</v>
      </c>
      <c r="C66" s="70">
        <f>A66*Sheet1!D29</f>
        <v>744</v>
      </c>
      <c r="E66" s="70">
        <f t="shared" si="1"/>
        <v>237.61171443608688</v>
      </c>
      <c r="O66" s="70">
        <f>Sheet1!F65</f>
        <v>6.181366140376869</v>
      </c>
    </row>
    <row r="67" spans="1:15" ht="12.75">
      <c r="A67">
        <v>6.3</v>
      </c>
      <c r="B67" s="70">
        <f t="shared" si="0"/>
        <v>1001.338422111558</v>
      </c>
      <c r="C67" s="70">
        <f>A67*Sheet1!D29</f>
        <v>756</v>
      </c>
      <c r="E67" s="70">
        <f t="shared" si="1"/>
        <v>245.33842211155792</v>
      </c>
      <c r="O67" s="70">
        <f>Sheet1!F65</f>
        <v>6.181366140376869</v>
      </c>
    </row>
    <row r="68" spans="1:15" ht="12.75">
      <c r="A68">
        <v>6.4</v>
      </c>
      <c r="B68" s="70">
        <f t="shared" si="0"/>
        <v>1021.1887571098366</v>
      </c>
      <c r="C68" s="70">
        <f>A68*Sheet1!D29</f>
        <v>768</v>
      </c>
      <c r="E68" s="70">
        <f t="shared" si="1"/>
        <v>253.1887571098366</v>
      </c>
      <c r="O68" s="70">
        <f>Sheet1!F65</f>
        <v>6.181366140376869</v>
      </c>
    </row>
    <row r="69" spans="1:15" ht="12.75">
      <c r="A69">
        <v>6.5</v>
      </c>
      <c r="B69" s="70">
        <f aca="true" t="shared" si="3" ref="B69:B132">C69+E69</f>
        <v>1041.1627194309226</v>
      </c>
      <c r="C69" s="70">
        <f>A69*Sheet1!D29</f>
        <v>780</v>
      </c>
      <c r="E69" s="70">
        <f aca="true" t="shared" si="4" ref="E69:E132">(A69*A69)*O69</f>
        <v>261.1627194309227</v>
      </c>
      <c r="O69" s="70">
        <f>Sheet1!F65</f>
        <v>6.181366140376869</v>
      </c>
    </row>
    <row r="70" spans="1:15" ht="12.75">
      <c r="A70">
        <v>6.6</v>
      </c>
      <c r="B70" s="70">
        <f t="shared" si="3"/>
        <v>1061.2603090748164</v>
      </c>
      <c r="C70" s="70">
        <f>A70*Sheet1!D29</f>
        <v>792</v>
      </c>
      <c r="E70" s="70">
        <f t="shared" si="4"/>
        <v>269.2603090748164</v>
      </c>
      <c r="O70" s="70">
        <f>Sheet1!F65</f>
        <v>6.181366140376869</v>
      </c>
    </row>
    <row r="71" spans="1:15" ht="12.75">
      <c r="A71">
        <v>6.7</v>
      </c>
      <c r="B71" s="70">
        <f t="shared" si="3"/>
        <v>1081.4815260415176</v>
      </c>
      <c r="C71" s="70">
        <f>A71*Sheet1!D29</f>
        <v>804</v>
      </c>
      <c r="E71" s="70">
        <f t="shared" si="4"/>
        <v>277.48152604151767</v>
      </c>
      <c r="O71" s="70">
        <f>Sheet1!F65</f>
        <v>6.181366140376869</v>
      </c>
    </row>
    <row r="72" spans="1:15" ht="12.75">
      <c r="A72">
        <v>6.8</v>
      </c>
      <c r="B72" s="70">
        <f t="shared" si="3"/>
        <v>1101.8263703310263</v>
      </c>
      <c r="C72" s="70">
        <f>A72*Sheet1!D29</f>
        <v>816</v>
      </c>
      <c r="E72" s="70">
        <f t="shared" si="4"/>
        <v>285.8263703310264</v>
      </c>
      <c r="O72" s="70">
        <f>Sheet1!F65</f>
        <v>6.181366140376869</v>
      </c>
    </row>
    <row r="73" spans="1:15" ht="12.75">
      <c r="A73">
        <v>6.9</v>
      </c>
      <c r="B73" s="70">
        <f t="shared" si="3"/>
        <v>1122.2948419433428</v>
      </c>
      <c r="C73" s="70">
        <f>A73*Sheet1!D29</f>
        <v>828</v>
      </c>
      <c r="E73" s="70">
        <f t="shared" si="4"/>
        <v>294.29484194334276</v>
      </c>
      <c r="O73" s="70">
        <f>Sheet1!F65</f>
        <v>6.181366140376869</v>
      </c>
    </row>
    <row r="74" spans="1:15" ht="12.75">
      <c r="A74">
        <v>7</v>
      </c>
      <c r="B74" s="70">
        <f t="shared" si="3"/>
        <v>1142.8869408784667</v>
      </c>
      <c r="C74" s="70">
        <f>A74*Sheet1!D29</f>
        <v>840</v>
      </c>
      <c r="E74" s="70">
        <f t="shared" si="4"/>
        <v>302.8869408784666</v>
      </c>
      <c r="O74" s="70">
        <f>Sheet1!F65</f>
        <v>6.181366140376869</v>
      </c>
    </row>
    <row r="75" spans="1:15" ht="12.75">
      <c r="A75">
        <v>7.1</v>
      </c>
      <c r="B75" s="70">
        <f t="shared" si="3"/>
        <v>1163.602667136398</v>
      </c>
      <c r="C75" s="70">
        <f>A75*Sheet1!D29</f>
        <v>852</v>
      </c>
      <c r="E75" s="70">
        <f t="shared" si="4"/>
        <v>311.60266713639794</v>
      </c>
      <c r="O75" s="70">
        <f>Sheet1!F65</f>
        <v>6.181366140376869</v>
      </c>
    </row>
    <row r="76" spans="1:15" ht="12.75">
      <c r="A76">
        <v>7.2</v>
      </c>
      <c r="B76" s="70">
        <f t="shared" si="3"/>
        <v>1184.442020717137</v>
      </c>
      <c r="C76" s="70">
        <f>A76*Sheet1!D29</f>
        <v>864</v>
      </c>
      <c r="E76" s="70">
        <f t="shared" si="4"/>
        <v>320.4420207171369</v>
      </c>
      <c r="O76" s="70">
        <f>Sheet1!F65</f>
        <v>6.181366140376869</v>
      </c>
    </row>
    <row r="77" spans="1:15" ht="12.75">
      <c r="A77">
        <v>7.3</v>
      </c>
      <c r="B77" s="70">
        <f t="shared" si="3"/>
        <v>1205.4050016206834</v>
      </c>
      <c r="C77" s="70">
        <f>A77*Sheet1!D29</f>
        <v>876</v>
      </c>
      <c r="E77" s="70">
        <f t="shared" si="4"/>
        <v>329.4050016206833</v>
      </c>
      <c r="O77" s="70">
        <f>Sheet1!F65</f>
        <v>6.181366140376869</v>
      </c>
    </row>
    <row r="78" spans="1:15" ht="12.75">
      <c r="A78">
        <v>7.4</v>
      </c>
      <c r="B78" s="70">
        <f t="shared" si="3"/>
        <v>1226.4916098470374</v>
      </c>
      <c r="C78" s="70">
        <f>A78*Sheet1!D29</f>
        <v>888</v>
      </c>
      <c r="E78" s="70">
        <f t="shared" si="4"/>
        <v>338.49160984703735</v>
      </c>
      <c r="O78" s="70">
        <f>Sheet1!F65</f>
        <v>6.181366140376869</v>
      </c>
    </row>
    <row r="79" spans="1:15" ht="12.75">
      <c r="A79">
        <v>7.5</v>
      </c>
      <c r="B79" s="70">
        <f t="shared" si="3"/>
        <v>1247.701845396199</v>
      </c>
      <c r="C79" s="70">
        <f>A79*Sheet1!D29</f>
        <v>900</v>
      </c>
      <c r="E79" s="70">
        <f t="shared" si="4"/>
        <v>347.7018453961989</v>
      </c>
      <c r="O79" s="70">
        <f>Sheet1!F65</f>
        <v>6.181366140376869</v>
      </c>
    </row>
    <row r="80" spans="1:15" ht="12.75">
      <c r="A80">
        <v>7.6</v>
      </c>
      <c r="B80" s="70">
        <f t="shared" si="3"/>
        <v>1269.035708268168</v>
      </c>
      <c r="C80" s="70">
        <f>A80*Sheet1!D29</f>
        <v>912</v>
      </c>
      <c r="E80" s="70">
        <f t="shared" si="4"/>
        <v>357.0357082681679</v>
      </c>
      <c r="O80" s="70">
        <f>Sheet1!F65</f>
        <v>6.181366140376869</v>
      </c>
    </row>
    <row r="81" spans="1:15" ht="12.75">
      <c r="A81">
        <v>7.7</v>
      </c>
      <c r="B81" s="70">
        <f t="shared" si="3"/>
        <v>1290.4931984629445</v>
      </c>
      <c r="C81" s="70">
        <f>A81*Sheet1!D29</f>
        <v>924</v>
      </c>
      <c r="E81" s="70">
        <f t="shared" si="4"/>
        <v>366.4931984629446</v>
      </c>
      <c r="O81" s="70">
        <f>Sheet1!F65</f>
        <v>6.181366140376869</v>
      </c>
    </row>
    <row r="82" spans="1:15" ht="12.75">
      <c r="A82">
        <v>7.8</v>
      </c>
      <c r="B82" s="70">
        <f t="shared" si="3"/>
        <v>1312.0743159805288</v>
      </c>
      <c r="C82" s="70">
        <f>A82*Sheet1!D29</f>
        <v>936</v>
      </c>
      <c r="E82" s="70">
        <f t="shared" si="4"/>
        <v>376.0743159805287</v>
      </c>
      <c r="O82" s="70">
        <f>Sheet1!F65</f>
        <v>6.181366140376869</v>
      </c>
    </row>
    <row r="83" spans="1:15" ht="12.75">
      <c r="A83">
        <v>7.9</v>
      </c>
      <c r="B83" s="70">
        <f t="shared" si="3"/>
        <v>1333.7790608209204</v>
      </c>
      <c r="C83" s="70">
        <f>A83*Sheet1!D29</f>
        <v>948</v>
      </c>
      <c r="E83" s="70">
        <f t="shared" si="4"/>
        <v>385.7790608209204</v>
      </c>
      <c r="O83" s="70">
        <f>Sheet1!F65</f>
        <v>6.181366140376869</v>
      </c>
    </row>
    <row r="84" spans="1:15" ht="12.75">
      <c r="A84">
        <v>8</v>
      </c>
      <c r="B84" s="70">
        <f t="shared" si="3"/>
        <v>1355.6074329841197</v>
      </c>
      <c r="C84" s="70">
        <f>A84*Sheet1!D29</f>
        <v>960</v>
      </c>
      <c r="E84" s="70">
        <f t="shared" si="4"/>
        <v>395.6074329841196</v>
      </c>
      <c r="O84" s="70">
        <f>Sheet1!F65</f>
        <v>6.181366140376869</v>
      </c>
    </row>
    <row r="85" spans="1:15" ht="12.75">
      <c r="A85">
        <v>8.1</v>
      </c>
      <c r="B85" s="70">
        <f t="shared" si="3"/>
        <v>1377.5594324701265</v>
      </c>
      <c r="C85" s="70">
        <f>A85*Sheet1!D29</f>
        <v>972</v>
      </c>
      <c r="E85" s="70">
        <f t="shared" si="4"/>
        <v>405.55943247012635</v>
      </c>
      <c r="O85" s="70">
        <f>Sheet1!F65</f>
        <v>6.181366140376869</v>
      </c>
    </row>
    <row r="86" spans="1:15" ht="12.75">
      <c r="A86">
        <v>8.2</v>
      </c>
      <c r="B86" s="70">
        <f t="shared" si="3"/>
        <v>1399.6350592789404</v>
      </c>
      <c r="C86" s="70">
        <f>A86*Sheet1!D29</f>
        <v>983.9999999999999</v>
      </c>
      <c r="E86" s="70">
        <f t="shared" si="4"/>
        <v>415.6350592789406</v>
      </c>
      <c r="O86" s="70">
        <f>Sheet1!F65</f>
        <v>6.181366140376869</v>
      </c>
    </row>
    <row r="87" spans="1:15" ht="12.75">
      <c r="A87">
        <v>8.3</v>
      </c>
      <c r="B87" s="70">
        <f t="shared" si="3"/>
        <v>1421.8343134105626</v>
      </c>
      <c r="C87" s="70">
        <f>A87*Sheet1!D29</f>
        <v>996.0000000000001</v>
      </c>
      <c r="E87" s="70">
        <f t="shared" si="4"/>
        <v>425.8343134105626</v>
      </c>
      <c r="O87" s="70">
        <f>Sheet1!F65</f>
        <v>6.181366140376869</v>
      </c>
    </row>
    <row r="88" spans="1:15" ht="12.75">
      <c r="A88">
        <v>8.4</v>
      </c>
      <c r="B88" s="70">
        <f t="shared" si="3"/>
        <v>1444.1571948649919</v>
      </c>
      <c r="C88" s="70">
        <f>A88*Sheet1!D29</f>
        <v>1008</v>
      </c>
      <c r="E88" s="70">
        <f t="shared" si="4"/>
        <v>436.1571948649919</v>
      </c>
      <c r="O88" s="70">
        <f>Sheet1!F65</f>
        <v>6.181366140376869</v>
      </c>
    </row>
    <row r="89" spans="1:15" ht="12.75">
      <c r="A89">
        <v>8.5</v>
      </c>
      <c r="B89" s="70">
        <f t="shared" si="3"/>
        <v>1466.6037036422288</v>
      </c>
      <c r="C89" s="70">
        <f>A89*Sheet1!D29</f>
        <v>1020</v>
      </c>
      <c r="E89" s="70">
        <f t="shared" si="4"/>
        <v>446.60370364222877</v>
      </c>
      <c r="O89" s="70">
        <f>Sheet1!F65</f>
        <v>6.181366140376869</v>
      </c>
    </row>
    <row r="90" spans="1:15" ht="12.75">
      <c r="A90">
        <v>8.6</v>
      </c>
      <c r="B90" s="70">
        <f t="shared" si="3"/>
        <v>1489.1738397422732</v>
      </c>
      <c r="C90" s="70">
        <f>A90*Sheet1!D29</f>
        <v>1032</v>
      </c>
      <c r="E90" s="70">
        <f t="shared" si="4"/>
        <v>457.1738397422732</v>
      </c>
      <c r="O90" s="70">
        <f>Sheet1!F65</f>
        <v>6.181366140376869</v>
      </c>
    </row>
    <row r="91" spans="1:15" ht="12.75">
      <c r="A91">
        <v>8.7</v>
      </c>
      <c r="B91" s="70">
        <f t="shared" si="3"/>
        <v>1511.867603165125</v>
      </c>
      <c r="C91" s="70">
        <f>A91*Sheet1!D29</f>
        <v>1044</v>
      </c>
      <c r="E91" s="70">
        <f t="shared" si="4"/>
        <v>467.8676031651251</v>
      </c>
      <c r="O91" s="70">
        <f>Sheet1!F65</f>
        <v>6.181366140376869</v>
      </c>
    </row>
    <row r="92" spans="1:15" ht="12.75">
      <c r="A92">
        <v>8.8</v>
      </c>
      <c r="B92" s="70">
        <f t="shared" si="3"/>
        <v>1534.6849939107847</v>
      </c>
      <c r="C92" s="70">
        <f>A92*Sheet1!D29</f>
        <v>1056</v>
      </c>
      <c r="E92" s="70">
        <f t="shared" si="4"/>
        <v>478.6849939107848</v>
      </c>
      <c r="O92" s="70">
        <f>Sheet1!F65</f>
        <v>6.181366140376869</v>
      </c>
    </row>
    <row r="93" spans="1:15" ht="12.75">
      <c r="A93">
        <v>8.9</v>
      </c>
      <c r="B93" s="70">
        <f t="shared" si="3"/>
        <v>1557.6260119792519</v>
      </c>
      <c r="C93" s="70">
        <f>A93*Sheet1!D29</f>
        <v>1068</v>
      </c>
      <c r="E93" s="70">
        <f t="shared" si="4"/>
        <v>489.6260119792518</v>
      </c>
      <c r="O93" s="70">
        <f>Sheet1!F65</f>
        <v>6.181366140376869</v>
      </c>
    </row>
    <row r="94" spans="1:15" ht="12.75">
      <c r="A94">
        <v>9</v>
      </c>
      <c r="B94" s="70">
        <f t="shared" si="3"/>
        <v>1580.6906573705264</v>
      </c>
      <c r="C94" s="70">
        <f>A94*Sheet1!D29</f>
        <v>1080</v>
      </c>
      <c r="E94" s="70">
        <f t="shared" si="4"/>
        <v>500.69065737052637</v>
      </c>
      <c r="O94" s="70">
        <f>Sheet1!F65</f>
        <v>6.181366140376869</v>
      </c>
    </row>
    <row r="95" spans="1:15" ht="12.75">
      <c r="A95">
        <v>9.1</v>
      </c>
      <c r="B95" s="70">
        <f t="shared" si="3"/>
        <v>1603.8789300846083</v>
      </c>
      <c r="C95" s="70">
        <f>A95*Sheet1!D29</f>
        <v>1092</v>
      </c>
      <c r="E95" s="70">
        <f t="shared" si="4"/>
        <v>511.87893008460844</v>
      </c>
      <c r="O95" s="70">
        <f>Sheet1!F65</f>
        <v>6.181366140376869</v>
      </c>
    </row>
    <row r="96" spans="1:15" ht="12.75">
      <c r="A96">
        <v>9.2</v>
      </c>
      <c r="B96" s="70">
        <f t="shared" si="3"/>
        <v>1627.190830121498</v>
      </c>
      <c r="C96" s="70">
        <f>A96*Sheet1!D29</f>
        <v>1104</v>
      </c>
      <c r="E96" s="70">
        <f t="shared" si="4"/>
        <v>523.1908301214982</v>
      </c>
      <c r="O96" s="70">
        <f>Sheet1!F65</f>
        <v>6.181366140376869</v>
      </c>
    </row>
    <row r="97" spans="1:15" ht="12.75">
      <c r="A97">
        <v>9.3</v>
      </c>
      <c r="B97" s="70">
        <f t="shared" si="3"/>
        <v>1650.6263574811956</v>
      </c>
      <c r="C97" s="70">
        <f>A97*Sheet1!D29</f>
        <v>1116</v>
      </c>
      <c r="E97" s="70">
        <f t="shared" si="4"/>
        <v>534.6263574811954</v>
      </c>
      <c r="O97" s="70">
        <f>Sheet1!F65</f>
        <v>6.181366140376869</v>
      </c>
    </row>
    <row r="98" spans="1:15" ht="12.75">
      <c r="A98">
        <v>9.4</v>
      </c>
      <c r="B98" s="70">
        <f t="shared" si="3"/>
        <v>1674.1855121637002</v>
      </c>
      <c r="C98" s="70">
        <f>A98*Sheet1!D29</f>
        <v>1128</v>
      </c>
      <c r="E98" s="70">
        <f t="shared" si="4"/>
        <v>546.1855121637002</v>
      </c>
      <c r="O98" s="70">
        <f>Sheet1!F65</f>
        <v>6.181366140376869</v>
      </c>
    </row>
    <row r="99" spans="1:15" ht="12.75">
      <c r="A99">
        <v>9.5</v>
      </c>
      <c r="B99" s="70">
        <f t="shared" si="3"/>
        <v>1697.8682941690124</v>
      </c>
      <c r="C99" s="70">
        <f>A99*Sheet1!D29</f>
        <v>1140</v>
      </c>
      <c r="E99" s="70">
        <f t="shared" si="4"/>
        <v>557.8682941690124</v>
      </c>
      <c r="O99" s="70">
        <f>Sheet1!F65</f>
        <v>6.181366140376869</v>
      </c>
    </row>
    <row r="100" spans="1:15" ht="12.75">
      <c r="A100">
        <v>9.6</v>
      </c>
      <c r="B100" s="70">
        <f t="shared" si="3"/>
        <v>1721.6747034971322</v>
      </c>
      <c r="C100" s="70">
        <f>A100*Sheet1!D29</f>
        <v>1152</v>
      </c>
      <c r="E100" s="70">
        <f t="shared" si="4"/>
        <v>569.6747034971322</v>
      </c>
      <c r="O100" s="70">
        <f>Sheet1!F65</f>
        <v>6.181366140376869</v>
      </c>
    </row>
    <row r="101" spans="1:15" ht="12.75">
      <c r="A101">
        <v>9.7</v>
      </c>
      <c r="B101" s="70">
        <f t="shared" si="3"/>
        <v>1745.6047401480596</v>
      </c>
      <c r="C101" s="70">
        <f>A101*Sheet1!D29</f>
        <v>1164</v>
      </c>
      <c r="E101" s="70">
        <f t="shared" si="4"/>
        <v>581.6047401480595</v>
      </c>
      <c r="O101" s="70">
        <f>Sheet1!F65</f>
        <v>6.181366140376869</v>
      </c>
    </row>
    <row r="102" spans="1:15" ht="12.75">
      <c r="A102">
        <v>9.8</v>
      </c>
      <c r="B102" s="70">
        <f t="shared" si="3"/>
        <v>1769.6584041217948</v>
      </c>
      <c r="C102" s="70">
        <f>A102*Sheet1!D29</f>
        <v>1176</v>
      </c>
      <c r="E102" s="70">
        <f t="shared" si="4"/>
        <v>593.6584041217947</v>
      </c>
      <c r="O102" s="70">
        <f>Sheet1!F65</f>
        <v>6.181366140376869</v>
      </c>
    </row>
    <row r="103" spans="1:15" ht="12.75">
      <c r="A103">
        <v>9.9</v>
      </c>
      <c r="B103" s="70">
        <f t="shared" si="3"/>
        <v>1793.8356954183369</v>
      </c>
      <c r="C103" s="70">
        <f>A103*Sheet1!D29</f>
        <v>1188</v>
      </c>
      <c r="E103" s="70">
        <f t="shared" si="4"/>
        <v>605.835695418337</v>
      </c>
      <c r="O103" s="70">
        <f>Sheet1!F65</f>
        <v>6.181366140376869</v>
      </c>
    </row>
    <row r="104" spans="1:15" ht="12.75">
      <c r="A104">
        <v>10</v>
      </c>
      <c r="B104" s="70">
        <f t="shared" si="3"/>
        <v>1818.1366140376867</v>
      </c>
      <c r="C104" s="70">
        <f>A104*Sheet1!D29</f>
        <v>1200</v>
      </c>
      <c r="E104" s="70">
        <f t="shared" si="4"/>
        <v>618.1366140376869</v>
      </c>
      <c r="O104" s="70">
        <f>Sheet1!F65</f>
        <v>6.181366140376869</v>
      </c>
    </row>
    <row r="105" spans="1:15" ht="12.75">
      <c r="A105">
        <v>10.1</v>
      </c>
      <c r="B105" s="70">
        <f t="shared" si="3"/>
        <v>1842.5611599798444</v>
      </c>
      <c r="C105" s="70">
        <f>A105*Sheet1!D29</f>
        <v>1212</v>
      </c>
      <c r="E105" s="70">
        <f t="shared" si="4"/>
        <v>630.5611599798443</v>
      </c>
      <c r="O105" s="70">
        <f>Sheet1!F65</f>
        <v>6.181366140376869</v>
      </c>
    </row>
    <row r="106" spans="1:15" ht="12.75">
      <c r="A106">
        <v>10.2</v>
      </c>
      <c r="B106" s="70">
        <f t="shared" si="3"/>
        <v>1867.1093332448095</v>
      </c>
      <c r="C106" s="70">
        <f>A106*Sheet1!D29</f>
        <v>1224</v>
      </c>
      <c r="E106" s="70">
        <f t="shared" si="4"/>
        <v>643.1093332448094</v>
      </c>
      <c r="O106" s="70">
        <f>Sheet1!F65</f>
        <v>6.181366140376869</v>
      </c>
    </row>
    <row r="107" spans="1:15" ht="12.75">
      <c r="A107">
        <v>10.3</v>
      </c>
      <c r="B107" s="70">
        <f t="shared" si="3"/>
        <v>1891.781133832582</v>
      </c>
      <c r="C107" s="70">
        <f>A107*Sheet1!D29</f>
        <v>1236</v>
      </c>
      <c r="E107" s="70">
        <f t="shared" si="4"/>
        <v>655.7811338325821</v>
      </c>
      <c r="O107" s="70">
        <f>Sheet1!F65</f>
        <v>6.181366140376869</v>
      </c>
    </row>
    <row r="108" spans="1:15" ht="12.75">
      <c r="A108">
        <v>10.4</v>
      </c>
      <c r="B108" s="70">
        <f t="shared" si="3"/>
        <v>1916.576561743162</v>
      </c>
      <c r="C108" s="70">
        <f>A108*Sheet1!D29</f>
        <v>1248</v>
      </c>
      <c r="E108" s="70">
        <f t="shared" si="4"/>
        <v>668.5765617431622</v>
      </c>
      <c r="O108" s="70">
        <f>Sheet1!F65</f>
        <v>6.181366140376869</v>
      </c>
    </row>
    <row r="109" spans="1:15" ht="12.75">
      <c r="A109">
        <v>10.5</v>
      </c>
      <c r="B109" s="70">
        <f t="shared" si="3"/>
        <v>1941.4956169765499</v>
      </c>
      <c r="C109" s="70">
        <f>A109*Sheet1!D29</f>
        <v>1260</v>
      </c>
      <c r="E109" s="70">
        <f t="shared" si="4"/>
        <v>681.4956169765499</v>
      </c>
      <c r="O109" s="70">
        <f>Sheet1!F65</f>
        <v>6.181366140376869</v>
      </c>
    </row>
    <row r="110" spans="1:15" ht="12.75">
      <c r="A110">
        <v>10.6</v>
      </c>
      <c r="B110" s="70">
        <f t="shared" si="3"/>
        <v>1966.538299532745</v>
      </c>
      <c r="C110" s="70">
        <f>A110*Sheet1!D29</f>
        <v>1272</v>
      </c>
      <c r="E110" s="70">
        <f t="shared" si="4"/>
        <v>694.538299532745</v>
      </c>
      <c r="O110" s="70">
        <f>Sheet1!F65</f>
        <v>6.181366140376869</v>
      </c>
    </row>
    <row r="111" spans="1:15" ht="12.75">
      <c r="A111">
        <v>10.7</v>
      </c>
      <c r="B111" s="70">
        <f t="shared" si="3"/>
        <v>1991.7046094117477</v>
      </c>
      <c r="C111" s="70">
        <f>A111*Sheet1!D29</f>
        <v>1284</v>
      </c>
      <c r="E111" s="70">
        <f t="shared" si="4"/>
        <v>707.7046094117476</v>
      </c>
      <c r="O111" s="70">
        <f>Sheet1!F65</f>
        <v>6.181366140376869</v>
      </c>
    </row>
    <row r="112" spans="1:15" ht="12.75">
      <c r="A112">
        <v>10.8</v>
      </c>
      <c r="B112" s="70">
        <f t="shared" si="3"/>
        <v>2016.9945466135582</v>
      </c>
      <c r="C112" s="70">
        <f>A112*Sheet1!D29</f>
        <v>1296</v>
      </c>
      <c r="E112" s="70">
        <f t="shared" si="4"/>
        <v>720.9945466135581</v>
      </c>
      <c r="O112" s="70">
        <f>Sheet1!F65</f>
        <v>6.181366140376869</v>
      </c>
    </row>
    <row r="113" spans="1:15" ht="12.75">
      <c r="A113">
        <v>10.9</v>
      </c>
      <c r="B113" s="70">
        <f t="shared" si="3"/>
        <v>2042.4081111381759</v>
      </c>
      <c r="C113" s="70">
        <f>A113*Sheet1!D29</f>
        <v>1308</v>
      </c>
      <c r="E113" s="70">
        <f t="shared" si="4"/>
        <v>734.4081111381759</v>
      </c>
      <c r="O113" s="70">
        <f>Sheet1!F65</f>
        <v>6.181366140376869</v>
      </c>
    </row>
    <row r="114" spans="1:15" ht="12.75">
      <c r="A114">
        <v>11</v>
      </c>
      <c r="B114" s="70">
        <f t="shared" si="3"/>
        <v>2067.9453029856013</v>
      </c>
      <c r="C114" s="70">
        <f>A114*Sheet1!D29</f>
        <v>1320</v>
      </c>
      <c r="E114" s="70">
        <f t="shared" si="4"/>
        <v>747.9453029856012</v>
      </c>
      <c r="O114" s="70">
        <f>Sheet1!F65</f>
        <v>6.181366140376869</v>
      </c>
    </row>
    <row r="115" spans="1:15" ht="12.75">
      <c r="A115">
        <v>11.1</v>
      </c>
      <c r="B115" s="70">
        <f t="shared" si="3"/>
        <v>2093.606122155834</v>
      </c>
      <c r="C115" s="70">
        <f>A115*Sheet1!D29</f>
        <v>1332</v>
      </c>
      <c r="E115" s="70">
        <f t="shared" si="4"/>
        <v>761.606122155834</v>
      </c>
      <c r="O115" s="70">
        <f>Sheet1!F65</f>
        <v>6.181366140376869</v>
      </c>
    </row>
    <row r="116" spans="1:15" ht="12.75">
      <c r="A116">
        <v>11.2</v>
      </c>
      <c r="B116" s="70">
        <f t="shared" si="3"/>
        <v>2119.3905686488743</v>
      </c>
      <c r="C116" s="70">
        <f>A116*Sheet1!D29</f>
        <v>1344</v>
      </c>
      <c r="E116" s="70">
        <f t="shared" si="4"/>
        <v>775.3905686488744</v>
      </c>
      <c r="O116" s="70">
        <f>Sheet1!F65</f>
        <v>6.181366140376869</v>
      </c>
    </row>
    <row r="117" spans="1:15" ht="12.75">
      <c r="A117">
        <v>11.3</v>
      </c>
      <c r="B117" s="70">
        <f t="shared" si="3"/>
        <v>2145.2986424647224</v>
      </c>
      <c r="C117" s="70">
        <f>A117*Sheet1!D29</f>
        <v>1356</v>
      </c>
      <c r="E117" s="70">
        <f t="shared" si="4"/>
        <v>789.2986424647224</v>
      </c>
      <c r="O117" s="70">
        <f>Sheet1!F65</f>
        <v>6.181366140376869</v>
      </c>
    </row>
    <row r="118" spans="1:15" ht="12.75">
      <c r="A118">
        <v>11.4</v>
      </c>
      <c r="B118" s="70">
        <f t="shared" si="3"/>
        <v>2171.330343603378</v>
      </c>
      <c r="C118" s="70">
        <f>A118*Sheet1!D29</f>
        <v>1368</v>
      </c>
      <c r="E118" s="70">
        <f t="shared" si="4"/>
        <v>803.330343603378</v>
      </c>
      <c r="O118" s="70">
        <f>Sheet1!F65</f>
        <v>6.181366140376869</v>
      </c>
    </row>
    <row r="119" spans="1:15" ht="12.75">
      <c r="A119">
        <v>11.5</v>
      </c>
      <c r="B119" s="70">
        <f t="shared" si="3"/>
        <v>2197.485672064841</v>
      </c>
      <c r="C119" s="70">
        <f>A119*Sheet1!D29</f>
        <v>1380</v>
      </c>
      <c r="E119" s="70">
        <f t="shared" si="4"/>
        <v>817.485672064841</v>
      </c>
      <c r="O119" s="70">
        <f>Sheet1!F65</f>
        <v>6.181366140376869</v>
      </c>
    </row>
    <row r="120" spans="1:15" ht="12.75">
      <c r="A120">
        <v>11.6</v>
      </c>
      <c r="B120" s="70">
        <f t="shared" si="3"/>
        <v>2223.7646278491115</v>
      </c>
      <c r="C120" s="70">
        <f>A120*Sheet1!D29</f>
        <v>1392</v>
      </c>
      <c r="E120" s="70">
        <f t="shared" si="4"/>
        <v>831.7646278491115</v>
      </c>
      <c r="O120" s="70">
        <f>Sheet1!F65</f>
        <v>6.181366140376869</v>
      </c>
    </row>
    <row r="121" spans="1:15" ht="12.75">
      <c r="A121">
        <v>11.7</v>
      </c>
      <c r="B121" s="70">
        <f t="shared" si="3"/>
        <v>2250.1672109561896</v>
      </c>
      <c r="C121" s="70">
        <f>A121*Sheet1!D29</f>
        <v>1404</v>
      </c>
      <c r="E121" s="70">
        <f t="shared" si="4"/>
        <v>846.1672109561895</v>
      </c>
      <c r="O121" s="70">
        <f>Sheet1!F65</f>
        <v>6.181366140376869</v>
      </c>
    </row>
    <row r="122" spans="1:15" ht="12.75">
      <c r="A122">
        <v>11.8</v>
      </c>
      <c r="B122" s="70">
        <f t="shared" si="3"/>
        <v>2276.6934213860754</v>
      </c>
      <c r="C122" s="70">
        <f>A122*Sheet1!D29</f>
        <v>1416</v>
      </c>
      <c r="E122" s="70">
        <f t="shared" si="4"/>
        <v>860.6934213860753</v>
      </c>
      <c r="O122" s="70">
        <f>Sheet1!F65</f>
        <v>6.181366140376869</v>
      </c>
    </row>
    <row r="123" spans="1:15" ht="12.75">
      <c r="A123">
        <v>11.9</v>
      </c>
      <c r="B123" s="70">
        <f t="shared" si="3"/>
        <v>2303.3432591387686</v>
      </c>
      <c r="C123" s="70">
        <f>A123*Sheet1!D29</f>
        <v>1428</v>
      </c>
      <c r="E123" s="70">
        <f t="shared" si="4"/>
        <v>875.3432591387685</v>
      </c>
      <c r="O123" s="70">
        <f>Sheet1!F65</f>
        <v>6.181366140376869</v>
      </c>
    </row>
    <row r="124" spans="1:15" ht="12.75">
      <c r="A124">
        <v>12</v>
      </c>
      <c r="B124" s="70">
        <f t="shared" si="3"/>
        <v>2330.116724214269</v>
      </c>
      <c r="C124" s="70">
        <f>A124*Sheet1!D29</f>
        <v>1440</v>
      </c>
      <c r="E124" s="70">
        <f t="shared" si="4"/>
        <v>890.1167242142691</v>
      </c>
      <c r="O124" s="70">
        <f>Sheet1!F65</f>
        <v>6.181366140376869</v>
      </c>
    </row>
    <row r="125" spans="1:15" ht="12.75">
      <c r="A125">
        <v>12.1</v>
      </c>
      <c r="B125" s="70">
        <f t="shared" si="3"/>
        <v>2357.013816612577</v>
      </c>
      <c r="C125" s="70">
        <f>A125*Sheet1!D29</f>
        <v>1452</v>
      </c>
      <c r="E125" s="70">
        <f t="shared" si="4"/>
        <v>905.0138166125773</v>
      </c>
      <c r="O125" s="70">
        <f>Sheet1!F65</f>
        <v>6.181366140376869</v>
      </c>
    </row>
    <row r="126" spans="1:15" ht="12.75">
      <c r="A126">
        <v>12.2</v>
      </c>
      <c r="B126" s="70">
        <f t="shared" si="3"/>
        <v>2384.034536333693</v>
      </c>
      <c r="C126" s="70">
        <f>A126*Sheet1!D29</f>
        <v>1464</v>
      </c>
      <c r="E126" s="70">
        <f t="shared" si="4"/>
        <v>920.034536333693</v>
      </c>
      <c r="O126" s="70">
        <f>Sheet1!F65</f>
        <v>6.181366140376869</v>
      </c>
    </row>
    <row r="127" spans="1:15" ht="12.75">
      <c r="A127">
        <v>12.3</v>
      </c>
      <c r="B127" s="70">
        <f t="shared" si="3"/>
        <v>2411.178883377617</v>
      </c>
      <c r="C127" s="70">
        <f>A127*Sheet1!D29</f>
        <v>1476</v>
      </c>
      <c r="E127" s="70">
        <f t="shared" si="4"/>
        <v>935.1788833776167</v>
      </c>
      <c r="O127" s="70">
        <f>Sheet1!F65</f>
        <v>6.181366140376869</v>
      </c>
    </row>
    <row r="128" spans="1:15" ht="12.75">
      <c r="A128">
        <v>12.4</v>
      </c>
      <c r="B128" s="70">
        <f t="shared" si="3"/>
        <v>2438.4468577443477</v>
      </c>
      <c r="C128" s="70">
        <f>A128*Sheet1!D29</f>
        <v>1488</v>
      </c>
      <c r="E128" s="70">
        <f t="shared" si="4"/>
        <v>950.4468577443475</v>
      </c>
      <c r="O128" s="70">
        <f>Sheet1!F65</f>
        <v>6.181366140376869</v>
      </c>
    </row>
    <row r="129" spans="1:15" ht="12.75">
      <c r="A129">
        <v>12.5</v>
      </c>
      <c r="B129" s="70">
        <f t="shared" si="3"/>
        <v>2465.838459433886</v>
      </c>
      <c r="C129" s="70">
        <f>A129*Sheet1!D29</f>
        <v>1500</v>
      </c>
      <c r="E129" s="70">
        <f t="shared" si="4"/>
        <v>965.8384594338858</v>
      </c>
      <c r="O129" s="70">
        <f>Sheet1!F65</f>
        <v>6.181366140376869</v>
      </c>
    </row>
    <row r="130" spans="1:15" ht="12.75">
      <c r="A130">
        <v>12.6</v>
      </c>
      <c r="B130" s="70">
        <f t="shared" si="3"/>
        <v>2493.353688446232</v>
      </c>
      <c r="C130" s="70">
        <f>A130*Sheet1!D29</f>
        <v>1512</v>
      </c>
      <c r="E130" s="70">
        <f t="shared" si="4"/>
        <v>981.3536884462317</v>
      </c>
      <c r="O130" s="70">
        <f>Sheet1!F65</f>
        <v>6.181366140376869</v>
      </c>
    </row>
    <row r="131" spans="1:15" ht="12.75">
      <c r="A131">
        <v>12.7</v>
      </c>
      <c r="B131" s="70">
        <f t="shared" si="3"/>
        <v>2520.9925447813853</v>
      </c>
      <c r="C131" s="70">
        <f>A131*Sheet1!D29</f>
        <v>1524</v>
      </c>
      <c r="E131" s="70">
        <f t="shared" si="4"/>
        <v>996.9925447813852</v>
      </c>
      <c r="O131" s="70">
        <f>Sheet1!F65</f>
        <v>6.181366140376869</v>
      </c>
    </row>
    <row r="132" spans="1:15" ht="12.75">
      <c r="A132">
        <v>12.8</v>
      </c>
      <c r="B132" s="70">
        <f t="shared" si="3"/>
        <v>2548.7550284393465</v>
      </c>
      <c r="C132" s="70">
        <f>A132*Sheet1!D29</f>
        <v>1536</v>
      </c>
      <c r="E132" s="70">
        <f t="shared" si="4"/>
        <v>1012.7550284393463</v>
      </c>
      <c r="O132" s="70">
        <f>Sheet1!F65</f>
        <v>6.181366140376869</v>
      </c>
    </row>
    <row r="133" spans="1:15" ht="12.75">
      <c r="A133">
        <v>12.9</v>
      </c>
      <c r="B133" s="70">
        <f aca="true" t="shared" si="5" ref="B133:B196">C133+E133</f>
        <v>2576.641139420115</v>
      </c>
      <c r="C133" s="70">
        <f>A133*Sheet1!D29</f>
        <v>1548</v>
      </c>
      <c r="E133" s="70">
        <f aca="true" t="shared" si="6" ref="E133:E196">(A133*A133)*O133</f>
        <v>1028.6411394201148</v>
      </c>
      <c r="O133" s="70">
        <f>Sheet1!F65</f>
        <v>6.181366140376869</v>
      </c>
    </row>
    <row r="134" spans="1:15" ht="12.75">
      <c r="A134">
        <v>13</v>
      </c>
      <c r="B134" s="70">
        <f t="shared" si="5"/>
        <v>2604.650877723691</v>
      </c>
      <c r="C134" s="70">
        <f>A134*Sheet1!D29</f>
        <v>1560</v>
      </c>
      <c r="E134" s="70">
        <f t="shared" si="6"/>
        <v>1044.6508777236909</v>
      </c>
      <c r="O134" s="70">
        <f>Sheet1!F65</f>
        <v>6.181366140376869</v>
      </c>
    </row>
    <row r="135" spans="1:15" ht="12.75">
      <c r="A135">
        <v>13.1</v>
      </c>
      <c r="B135" s="70">
        <f t="shared" si="5"/>
        <v>2632.7842433500746</v>
      </c>
      <c r="C135" s="70">
        <f>A135*Sheet1!D29</f>
        <v>1572</v>
      </c>
      <c r="E135" s="70">
        <f t="shared" si="6"/>
        <v>1060.7842433500743</v>
      </c>
      <c r="O135" s="70">
        <f>Sheet1!F65</f>
        <v>6.181366140376869</v>
      </c>
    </row>
    <row r="136" spans="1:15" ht="12.75">
      <c r="A136">
        <v>13.2</v>
      </c>
      <c r="B136" s="70">
        <f t="shared" si="5"/>
        <v>2661.0412362992656</v>
      </c>
      <c r="C136" s="70">
        <f>A136*Sheet1!D29</f>
        <v>1584</v>
      </c>
      <c r="E136" s="70">
        <f t="shared" si="6"/>
        <v>1077.0412362992656</v>
      </c>
      <c r="O136" s="70">
        <f>Sheet1!F65</f>
        <v>6.181366140376869</v>
      </c>
    </row>
    <row r="137" spans="1:15" ht="12.75">
      <c r="A137">
        <v>13.3</v>
      </c>
      <c r="B137" s="70">
        <f t="shared" si="5"/>
        <v>2689.4218565712645</v>
      </c>
      <c r="C137" s="70">
        <f>A137*Sheet1!D29</f>
        <v>1596</v>
      </c>
      <c r="E137" s="70">
        <f t="shared" si="6"/>
        <v>1093.4218565712645</v>
      </c>
      <c r="O137" s="70">
        <f>Sheet1!F65</f>
        <v>6.181366140376869</v>
      </c>
    </row>
    <row r="138" spans="1:15" ht="12.75">
      <c r="A138">
        <v>13.4</v>
      </c>
      <c r="B138" s="70">
        <f t="shared" si="5"/>
        <v>2717.9261041660707</v>
      </c>
      <c r="C138" s="70">
        <f>A138*Sheet1!D29</f>
        <v>1608</v>
      </c>
      <c r="E138" s="70">
        <f t="shared" si="6"/>
        <v>1109.9261041660707</v>
      </c>
      <c r="O138" s="70">
        <f>Sheet1!F65</f>
        <v>6.181366140376869</v>
      </c>
    </row>
    <row r="139" spans="1:15" ht="12.75">
      <c r="A139">
        <v>13.5</v>
      </c>
      <c r="B139" s="70">
        <f t="shared" si="5"/>
        <v>2746.5539790836847</v>
      </c>
      <c r="C139" s="70">
        <f>A139*Sheet1!D29</f>
        <v>1620</v>
      </c>
      <c r="E139" s="70">
        <f t="shared" si="6"/>
        <v>1126.5539790836845</v>
      </c>
      <c r="O139" s="70">
        <f>Sheet1!F65</f>
        <v>6.181366140376869</v>
      </c>
    </row>
    <row r="140" spans="1:15" ht="12.75">
      <c r="A140">
        <v>13.6</v>
      </c>
      <c r="B140" s="70">
        <f t="shared" si="5"/>
        <v>2775.3054813241056</v>
      </c>
      <c r="C140" s="70">
        <f>A140*Sheet1!D29</f>
        <v>1632</v>
      </c>
      <c r="E140" s="70">
        <f t="shared" si="6"/>
        <v>1143.3054813241056</v>
      </c>
      <c r="O140" s="70">
        <f>Sheet1!F65</f>
        <v>6.181366140376869</v>
      </c>
    </row>
    <row r="141" spans="1:15" ht="12.75">
      <c r="A141">
        <v>13.7</v>
      </c>
      <c r="B141" s="70">
        <f t="shared" si="5"/>
        <v>2804.1806108873343</v>
      </c>
      <c r="C141" s="70">
        <f>A141*Sheet1!D29</f>
        <v>1644</v>
      </c>
      <c r="E141" s="70">
        <f t="shared" si="6"/>
        <v>1160.1806108873343</v>
      </c>
      <c r="O141" s="70">
        <f>Sheet1!F65</f>
        <v>6.181366140376869</v>
      </c>
    </row>
    <row r="142" spans="1:15" ht="12.75">
      <c r="A142">
        <v>13.8</v>
      </c>
      <c r="B142" s="70">
        <f t="shared" si="5"/>
        <v>2833.1793677733713</v>
      </c>
      <c r="C142" s="70">
        <f>A142*Sheet1!D29</f>
        <v>1656</v>
      </c>
      <c r="E142" s="70">
        <f t="shared" si="6"/>
        <v>1177.179367773371</v>
      </c>
      <c r="O142" s="70">
        <f>Sheet1!F65</f>
        <v>6.181366140376869</v>
      </c>
    </row>
    <row r="143" spans="1:15" ht="12.75">
      <c r="A143">
        <v>13.9</v>
      </c>
      <c r="B143" s="70">
        <f t="shared" si="5"/>
        <v>2862.301751982215</v>
      </c>
      <c r="C143" s="70">
        <f>A143*Sheet1!D29</f>
        <v>1668</v>
      </c>
      <c r="E143" s="70">
        <f t="shared" si="6"/>
        <v>1194.301751982215</v>
      </c>
      <c r="O143" s="70">
        <f>Sheet1!F65</f>
        <v>6.181366140376869</v>
      </c>
    </row>
    <row r="144" spans="1:15" ht="12.75">
      <c r="A144">
        <v>14</v>
      </c>
      <c r="B144" s="70">
        <f t="shared" si="5"/>
        <v>2891.5477635138664</v>
      </c>
      <c r="C144" s="70">
        <f>A144*Sheet1!D29</f>
        <v>1680</v>
      </c>
      <c r="E144" s="70">
        <f t="shared" si="6"/>
        <v>1211.5477635138664</v>
      </c>
      <c r="O144" s="70">
        <f>Sheet1!F65</f>
        <v>6.181366140376869</v>
      </c>
    </row>
    <row r="145" spans="1:15" ht="12.75">
      <c r="A145">
        <v>14.1</v>
      </c>
      <c r="B145" s="70">
        <f t="shared" si="5"/>
        <v>2920.9174023683254</v>
      </c>
      <c r="C145" s="70">
        <f>A145*Sheet1!D29</f>
        <v>1692</v>
      </c>
      <c r="E145" s="70">
        <f t="shared" si="6"/>
        <v>1228.9174023683254</v>
      </c>
      <c r="O145" s="70">
        <f>Sheet1!F65</f>
        <v>6.181366140376869</v>
      </c>
    </row>
    <row r="146" spans="1:15" ht="12.75">
      <c r="A146">
        <v>14.2</v>
      </c>
      <c r="B146" s="70">
        <f t="shared" si="5"/>
        <v>2950.4106685455918</v>
      </c>
      <c r="C146" s="70">
        <f>A146*Sheet1!D29</f>
        <v>1704</v>
      </c>
      <c r="E146" s="70">
        <f t="shared" si="6"/>
        <v>1246.4106685455918</v>
      </c>
      <c r="O146" s="70">
        <f>Sheet1!F65</f>
        <v>6.181366140376869</v>
      </c>
    </row>
    <row r="147" spans="1:15" ht="12.75">
      <c r="A147">
        <v>14.3</v>
      </c>
      <c r="B147" s="70">
        <f t="shared" si="5"/>
        <v>2980.027562045666</v>
      </c>
      <c r="C147" s="70">
        <f>A147*Sheet1!D29</f>
        <v>1716</v>
      </c>
      <c r="E147" s="70">
        <f t="shared" si="6"/>
        <v>1264.027562045666</v>
      </c>
      <c r="O147" s="70">
        <f>Sheet1!F65</f>
        <v>6.181366140376869</v>
      </c>
    </row>
    <row r="148" spans="1:15" ht="12.75">
      <c r="A148">
        <v>14.4</v>
      </c>
      <c r="B148" s="70">
        <f t="shared" si="5"/>
        <v>3009.768082868548</v>
      </c>
      <c r="C148" s="70">
        <f>A148*Sheet1!D29</f>
        <v>1728</v>
      </c>
      <c r="E148" s="70">
        <f t="shared" si="6"/>
        <v>1281.7680828685477</v>
      </c>
      <c r="O148" s="70">
        <f>Sheet1!F65</f>
        <v>6.181366140376869</v>
      </c>
    </row>
    <row r="149" spans="1:15" ht="12.75">
      <c r="A149">
        <v>14.5</v>
      </c>
      <c r="B149" s="70">
        <f t="shared" si="5"/>
        <v>3039.632231014237</v>
      </c>
      <c r="C149" s="70">
        <f>A149*Sheet1!D29</f>
        <v>1740</v>
      </c>
      <c r="E149" s="70">
        <f t="shared" si="6"/>
        <v>1299.6322310142366</v>
      </c>
      <c r="O149" s="70">
        <f>Sheet1!F65</f>
        <v>6.181366140376869</v>
      </c>
    </row>
    <row r="150" spans="1:15" ht="12.75">
      <c r="A150">
        <v>14.6</v>
      </c>
      <c r="B150" s="70">
        <f t="shared" si="5"/>
        <v>3069.6200064827335</v>
      </c>
      <c r="C150" s="70">
        <f>A150*Sheet1!D29</f>
        <v>1752</v>
      </c>
      <c r="E150" s="70">
        <f t="shared" si="6"/>
        <v>1317.6200064827333</v>
      </c>
      <c r="O150" s="70">
        <f>Sheet1!F65</f>
        <v>6.181366140376869</v>
      </c>
    </row>
    <row r="151" spans="1:15" ht="12.75">
      <c r="A151">
        <v>14.7</v>
      </c>
      <c r="B151" s="70">
        <f t="shared" si="5"/>
        <v>3099.7314092740376</v>
      </c>
      <c r="C151" s="70">
        <f>A151*Sheet1!D29</f>
        <v>1764</v>
      </c>
      <c r="E151" s="70">
        <f t="shared" si="6"/>
        <v>1335.7314092740376</v>
      </c>
      <c r="O151" s="70">
        <f>Sheet1!F65</f>
        <v>6.181366140376869</v>
      </c>
    </row>
    <row r="152" spans="1:15" ht="12.75">
      <c r="A152">
        <v>14.8</v>
      </c>
      <c r="B152" s="70">
        <f t="shared" si="5"/>
        <v>3129.9664393881494</v>
      </c>
      <c r="C152" s="70">
        <f>A152*Sheet1!D29</f>
        <v>1776</v>
      </c>
      <c r="E152" s="70">
        <f t="shared" si="6"/>
        <v>1353.9664393881494</v>
      </c>
      <c r="O152" s="70">
        <f>Sheet1!F65</f>
        <v>6.181366140376869</v>
      </c>
    </row>
    <row r="153" spans="1:15" ht="12.75">
      <c r="A153">
        <v>14.9</v>
      </c>
      <c r="B153" s="70">
        <f t="shared" si="5"/>
        <v>3160.3250968250686</v>
      </c>
      <c r="C153" s="70">
        <f>A153*Sheet1!D29</f>
        <v>1788</v>
      </c>
      <c r="E153" s="70">
        <f t="shared" si="6"/>
        <v>1372.3250968250688</v>
      </c>
      <c r="O153" s="70">
        <f>Sheet1!F65</f>
        <v>6.181366140376869</v>
      </c>
    </row>
    <row r="154" spans="1:15" ht="12.75">
      <c r="A154">
        <v>15</v>
      </c>
      <c r="B154" s="70">
        <f t="shared" si="5"/>
        <v>3190.8073815847956</v>
      </c>
      <c r="C154" s="70">
        <f>A154*Sheet1!D29</f>
        <v>1800</v>
      </c>
      <c r="E154" s="70">
        <f t="shared" si="6"/>
        <v>1390.8073815847956</v>
      </c>
      <c r="O154" s="70">
        <f>Sheet1!F65</f>
        <v>6.181366140376869</v>
      </c>
    </row>
    <row r="155" spans="1:15" ht="12.75">
      <c r="A155">
        <v>15.1</v>
      </c>
      <c r="B155" s="70">
        <f t="shared" si="5"/>
        <v>3221.4132936673295</v>
      </c>
      <c r="C155" s="70">
        <f>A155*Sheet1!D29</f>
        <v>1812</v>
      </c>
      <c r="E155" s="70">
        <f t="shared" si="6"/>
        <v>1409.4132936673298</v>
      </c>
      <c r="O155" s="70">
        <f>Sheet1!F65</f>
        <v>6.181366140376869</v>
      </c>
    </row>
    <row r="156" spans="1:15" ht="12.75">
      <c r="A156">
        <v>15.2</v>
      </c>
      <c r="B156" s="70">
        <f t="shared" si="5"/>
        <v>3252.1428330726717</v>
      </c>
      <c r="C156" s="70">
        <f>A156*Sheet1!D29</f>
        <v>1824</v>
      </c>
      <c r="E156" s="70">
        <f t="shared" si="6"/>
        <v>1428.1428330726717</v>
      </c>
      <c r="O156" s="70">
        <f>Sheet1!F65</f>
        <v>6.181366140376869</v>
      </c>
    </row>
    <row r="157" spans="1:15" ht="12.75">
      <c r="A157">
        <v>15.3</v>
      </c>
      <c r="B157" s="70">
        <f t="shared" si="5"/>
        <v>3282.9959998008217</v>
      </c>
      <c r="C157" s="70">
        <f>A157*Sheet1!D29</f>
        <v>1836</v>
      </c>
      <c r="E157" s="70">
        <f t="shared" si="6"/>
        <v>1446.9959998008214</v>
      </c>
      <c r="O157" s="70">
        <f>Sheet1!F65</f>
        <v>6.181366140376869</v>
      </c>
    </row>
    <row r="158" spans="1:15" ht="12.75">
      <c r="A158">
        <v>15.4</v>
      </c>
      <c r="B158" s="70">
        <f t="shared" si="5"/>
        <v>3313.972793851778</v>
      </c>
      <c r="C158" s="70">
        <f>A158*Sheet1!D29</f>
        <v>1848</v>
      </c>
      <c r="E158" s="70">
        <f t="shared" si="6"/>
        <v>1465.9727938517783</v>
      </c>
      <c r="O158" s="70">
        <f>Sheet1!F65</f>
        <v>6.181366140376869</v>
      </c>
    </row>
    <row r="159" spans="1:15" ht="12.75">
      <c r="A159">
        <v>15.5</v>
      </c>
      <c r="B159" s="70">
        <f t="shared" si="5"/>
        <v>3345.0732152255428</v>
      </c>
      <c r="C159" s="70">
        <f>A159*Sheet1!D29</f>
        <v>1860</v>
      </c>
      <c r="E159" s="70">
        <f t="shared" si="6"/>
        <v>1485.0732152255428</v>
      </c>
      <c r="O159" s="70">
        <f>Sheet1!F65</f>
        <v>6.181366140376869</v>
      </c>
    </row>
    <row r="160" spans="1:15" ht="12.75">
      <c r="A160">
        <v>15.6</v>
      </c>
      <c r="B160" s="70">
        <f t="shared" si="5"/>
        <v>3376.297263922115</v>
      </c>
      <c r="C160" s="70">
        <f>A160*Sheet1!D29</f>
        <v>1872</v>
      </c>
      <c r="E160" s="70">
        <f t="shared" si="6"/>
        <v>1504.2972639221148</v>
      </c>
      <c r="O160" s="70">
        <f>Sheet1!F65</f>
        <v>6.181366140376869</v>
      </c>
    </row>
    <row r="161" spans="1:15" ht="12.75">
      <c r="A161">
        <v>15.7</v>
      </c>
      <c r="B161" s="70">
        <f t="shared" si="5"/>
        <v>3407.644939941494</v>
      </c>
      <c r="C161" s="70">
        <f>A161*Sheet1!D29</f>
        <v>1884</v>
      </c>
      <c r="E161" s="70">
        <f t="shared" si="6"/>
        <v>1523.6449399414944</v>
      </c>
      <c r="O161" s="70">
        <f>Sheet1!F65</f>
        <v>6.181366140376869</v>
      </c>
    </row>
    <row r="162" spans="1:15" ht="12.75">
      <c r="A162">
        <v>15.8</v>
      </c>
      <c r="B162" s="70">
        <f t="shared" si="5"/>
        <v>3439.116243283682</v>
      </c>
      <c r="C162" s="70">
        <f>A162*Sheet1!D29</f>
        <v>1896</v>
      </c>
      <c r="E162" s="70">
        <f t="shared" si="6"/>
        <v>1543.1162432836816</v>
      </c>
      <c r="O162" s="70">
        <f>Sheet1!F65</f>
        <v>6.181366140376869</v>
      </c>
    </row>
    <row r="163" spans="1:15" ht="12.75">
      <c r="A163">
        <v>15.9</v>
      </c>
      <c r="B163" s="70">
        <f t="shared" si="5"/>
        <v>3470.7111739486763</v>
      </c>
      <c r="C163" s="70">
        <f>A163*Sheet1!D29</f>
        <v>1908</v>
      </c>
      <c r="E163" s="70">
        <f t="shared" si="6"/>
        <v>1562.7111739486763</v>
      </c>
      <c r="O163" s="70">
        <f>Sheet1!F65</f>
        <v>6.181366140376869</v>
      </c>
    </row>
    <row r="164" spans="1:15" ht="12.75">
      <c r="A164">
        <v>16</v>
      </c>
      <c r="B164" s="70">
        <f t="shared" si="5"/>
        <v>3502.4297319364787</v>
      </c>
      <c r="C164" s="70">
        <f>A164*Sheet1!D29</f>
        <v>1920</v>
      </c>
      <c r="E164" s="70">
        <f t="shared" si="6"/>
        <v>1582.4297319364784</v>
      </c>
      <c r="O164" s="70">
        <f>Sheet1!F65</f>
        <v>6.181366140376869</v>
      </c>
    </row>
    <row r="165" spans="1:15" ht="12.75">
      <c r="A165">
        <v>16.1</v>
      </c>
      <c r="B165" s="70">
        <f t="shared" si="5"/>
        <v>3534.271917247089</v>
      </c>
      <c r="C165" s="70">
        <f>A165*Sheet1!D29</f>
        <v>1932.0000000000002</v>
      </c>
      <c r="E165" s="70">
        <f t="shared" si="6"/>
        <v>1602.2719172470884</v>
      </c>
      <c r="O165" s="70">
        <f>Sheet1!F65</f>
        <v>6.181366140376869</v>
      </c>
    </row>
    <row r="166" spans="1:15" ht="12.75">
      <c r="A166">
        <v>16.2</v>
      </c>
      <c r="B166" s="70">
        <f t="shared" si="5"/>
        <v>3566.2377298805054</v>
      </c>
      <c r="C166" s="70">
        <f>A166*Sheet1!D29</f>
        <v>1944</v>
      </c>
      <c r="E166" s="70">
        <f t="shared" si="6"/>
        <v>1622.2377298805054</v>
      </c>
      <c r="O166" s="70">
        <f>Sheet1!F65</f>
        <v>6.181366140376869</v>
      </c>
    </row>
    <row r="167" spans="1:15" ht="12.75">
      <c r="A167">
        <v>16.3</v>
      </c>
      <c r="B167" s="70">
        <f t="shared" si="5"/>
        <v>3598.3271698367303</v>
      </c>
      <c r="C167" s="70">
        <f>A167*Sheet1!D29</f>
        <v>1956</v>
      </c>
      <c r="E167" s="70">
        <f t="shared" si="6"/>
        <v>1642.3271698367303</v>
      </c>
      <c r="O167" s="70">
        <f>Sheet1!F65</f>
        <v>6.181366140376869</v>
      </c>
    </row>
    <row r="168" spans="1:15" ht="12.75">
      <c r="A168">
        <v>16.4</v>
      </c>
      <c r="B168" s="70">
        <f t="shared" si="5"/>
        <v>3630.5402371157625</v>
      </c>
      <c r="C168" s="70">
        <f>A168*Sheet1!D29</f>
        <v>1967.9999999999998</v>
      </c>
      <c r="E168" s="70">
        <f t="shared" si="6"/>
        <v>1662.5402371157625</v>
      </c>
      <c r="O168" s="70">
        <f>Sheet1!F65</f>
        <v>6.181366140376869</v>
      </c>
    </row>
    <row r="169" spans="1:15" ht="12.75">
      <c r="A169">
        <v>16.5</v>
      </c>
      <c r="B169" s="70">
        <f t="shared" si="5"/>
        <v>3662.8769317176025</v>
      </c>
      <c r="C169" s="70">
        <f>A169*Sheet1!D29</f>
        <v>1980</v>
      </c>
      <c r="E169" s="70">
        <f t="shared" si="6"/>
        <v>1682.8769317176025</v>
      </c>
      <c r="O169" s="70">
        <f>Sheet1!F65</f>
        <v>6.181366140376869</v>
      </c>
    </row>
    <row r="170" spans="1:15" ht="12.75">
      <c r="A170">
        <v>16.6</v>
      </c>
      <c r="B170" s="70">
        <f t="shared" si="5"/>
        <v>3695.3372536422503</v>
      </c>
      <c r="C170" s="70">
        <f>A170*Sheet1!D29</f>
        <v>1992.0000000000002</v>
      </c>
      <c r="E170" s="70">
        <f t="shared" si="6"/>
        <v>1703.3372536422503</v>
      </c>
      <c r="O170" s="70">
        <f>Sheet1!F65</f>
        <v>6.181366140376869</v>
      </c>
    </row>
    <row r="171" spans="1:15" ht="12.75">
      <c r="A171">
        <v>16.7</v>
      </c>
      <c r="B171" s="70">
        <f t="shared" si="5"/>
        <v>3727.921202889705</v>
      </c>
      <c r="C171" s="70">
        <f>A171*Sheet1!D29</f>
        <v>2004</v>
      </c>
      <c r="E171" s="70">
        <f t="shared" si="6"/>
        <v>1723.921202889705</v>
      </c>
      <c r="O171" s="70">
        <f>Sheet1!F65</f>
        <v>6.181366140376869</v>
      </c>
    </row>
    <row r="172" spans="1:15" ht="12.75">
      <c r="A172">
        <v>16.8</v>
      </c>
      <c r="B172" s="70">
        <f t="shared" si="5"/>
        <v>3760.6287794599675</v>
      </c>
      <c r="C172" s="70">
        <f>A172*Sheet1!D29</f>
        <v>2016</v>
      </c>
      <c r="E172" s="70">
        <f t="shared" si="6"/>
        <v>1744.6287794599675</v>
      </c>
      <c r="O172" s="70">
        <f>Sheet1!F65</f>
        <v>6.181366140376869</v>
      </c>
    </row>
    <row r="173" spans="1:15" ht="12.75">
      <c r="A173">
        <v>16.9</v>
      </c>
      <c r="B173" s="70">
        <f t="shared" si="5"/>
        <v>3793.459983353037</v>
      </c>
      <c r="C173" s="70">
        <f>A173*Sheet1!D29</f>
        <v>2027.9999999999998</v>
      </c>
      <c r="E173" s="70">
        <f t="shared" si="6"/>
        <v>1765.4599833530372</v>
      </c>
      <c r="O173" s="70">
        <f>Sheet1!F65</f>
        <v>6.181366140376869</v>
      </c>
    </row>
    <row r="174" spans="1:15" ht="12.75">
      <c r="A174">
        <v>17</v>
      </c>
      <c r="B174" s="70">
        <f t="shared" si="5"/>
        <v>3826.414814568915</v>
      </c>
      <c r="C174" s="70">
        <f>A174*Sheet1!D29</f>
        <v>2040</v>
      </c>
      <c r="E174" s="70">
        <f t="shared" si="6"/>
        <v>1786.414814568915</v>
      </c>
      <c r="O174" s="70">
        <f>Sheet1!F65</f>
        <v>6.181366140376869</v>
      </c>
    </row>
    <row r="175" spans="1:15" ht="12.75">
      <c r="A175">
        <v>17.1</v>
      </c>
      <c r="B175" s="70">
        <f t="shared" si="5"/>
        <v>3859.4932731076005</v>
      </c>
      <c r="C175" s="70">
        <f>A175*Sheet1!D29</f>
        <v>2052</v>
      </c>
      <c r="E175" s="70">
        <f t="shared" si="6"/>
        <v>1807.4932731076003</v>
      </c>
      <c r="O175" s="70">
        <f>Sheet1!F65</f>
        <v>6.181366140376869</v>
      </c>
    </row>
    <row r="176" spans="1:15" ht="12.75">
      <c r="A176">
        <v>17.2</v>
      </c>
      <c r="B176" s="70">
        <f t="shared" si="5"/>
        <v>3892.695358969093</v>
      </c>
      <c r="C176" s="70">
        <f>A176*Sheet1!D29</f>
        <v>2064</v>
      </c>
      <c r="E176" s="70">
        <f t="shared" si="6"/>
        <v>1828.6953589690927</v>
      </c>
      <c r="O176" s="70">
        <f>Sheet1!F65</f>
        <v>6.181366140376869</v>
      </c>
    </row>
    <row r="177" spans="1:15" ht="12.75">
      <c r="A177">
        <v>17.3</v>
      </c>
      <c r="B177" s="70">
        <f t="shared" si="5"/>
        <v>3926.021072153393</v>
      </c>
      <c r="C177" s="70">
        <f>A177*Sheet1!D29</f>
        <v>2076</v>
      </c>
      <c r="E177" s="70">
        <f t="shared" si="6"/>
        <v>1850.0210721533933</v>
      </c>
      <c r="O177" s="70">
        <f>Sheet1!F65</f>
        <v>6.181366140376869</v>
      </c>
    </row>
    <row r="178" spans="1:15" ht="12.75">
      <c r="A178">
        <v>17.4</v>
      </c>
      <c r="B178" s="70">
        <f t="shared" si="5"/>
        <v>3959.4704126605</v>
      </c>
      <c r="C178" s="70">
        <f>A178*Sheet1!D29</f>
        <v>2088</v>
      </c>
      <c r="E178" s="70">
        <f t="shared" si="6"/>
        <v>1871.4704126605004</v>
      </c>
      <c r="O178" s="70">
        <f>Sheet1!F65</f>
        <v>6.181366140376869</v>
      </c>
    </row>
    <row r="179" spans="1:15" ht="12.75">
      <c r="A179">
        <v>17.5</v>
      </c>
      <c r="B179" s="70">
        <f t="shared" si="5"/>
        <v>3993.043380490416</v>
      </c>
      <c r="C179" s="70">
        <f>A179*Sheet1!D29</f>
        <v>2100</v>
      </c>
      <c r="E179" s="70">
        <f t="shared" si="6"/>
        <v>1893.0433804904162</v>
      </c>
      <c r="O179" s="70">
        <f>Sheet1!F65</f>
        <v>6.181366140376869</v>
      </c>
    </row>
    <row r="180" spans="1:15" ht="12.75">
      <c r="A180">
        <v>17.6</v>
      </c>
      <c r="B180" s="70">
        <f t="shared" si="5"/>
        <v>4026.739975643139</v>
      </c>
      <c r="C180" s="70">
        <f>A180*Sheet1!D29</f>
        <v>2112</v>
      </c>
      <c r="E180" s="70">
        <f t="shared" si="6"/>
        <v>1914.7399756431391</v>
      </c>
      <c r="O180" s="70">
        <f>Sheet1!F65</f>
        <v>6.181366140376869</v>
      </c>
    </row>
    <row r="181" spans="1:15" ht="12.75">
      <c r="A181">
        <v>17.7</v>
      </c>
      <c r="B181" s="70">
        <f t="shared" si="5"/>
        <v>4060.560198118669</v>
      </c>
      <c r="C181" s="70">
        <f>A181*Sheet1!D29</f>
        <v>2124</v>
      </c>
      <c r="E181" s="70">
        <f t="shared" si="6"/>
        <v>1936.560198118669</v>
      </c>
      <c r="O181" s="70">
        <f>Sheet1!F65</f>
        <v>6.181366140376869</v>
      </c>
    </row>
    <row r="182" spans="1:15" ht="12.75">
      <c r="A182">
        <v>17.8</v>
      </c>
      <c r="B182" s="70">
        <f t="shared" si="5"/>
        <v>4094.5040479170075</v>
      </c>
      <c r="C182" s="70">
        <f>A182*Sheet1!D29</f>
        <v>2136</v>
      </c>
      <c r="E182" s="70">
        <f t="shared" si="6"/>
        <v>1958.5040479170073</v>
      </c>
      <c r="O182" s="70">
        <f>Sheet1!F65</f>
        <v>6.181366140376869</v>
      </c>
    </row>
    <row r="183" spans="1:15" ht="12.75">
      <c r="A183">
        <v>17.9</v>
      </c>
      <c r="B183" s="70">
        <f t="shared" si="5"/>
        <v>4128.571525038153</v>
      </c>
      <c r="C183" s="70">
        <f>A183*Sheet1!D29</f>
        <v>2148</v>
      </c>
      <c r="E183" s="70">
        <f t="shared" si="6"/>
        <v>1980.5715250381525</v>
      </c>
      <c r="O183" s="70">
        <f>Sheet1!F65</f>
        <v>6.181366140376869</v>
      </c>
    </row>
    <row r="184" spans="1:15" ht="12.75">
      <c r="A184">
        <v>18</v>
      </c>
      <c r="B184" s="70">
        <f t="shared" si="5"/>
        <v>4162.762629482106</v>
      </c>
      <c r="C184" s="70">
        <f>A184*Sheet1!D29</f>
        <v>2160</v>
      </c>
      <c r="E184" s="70">
        <f t="shared" si="6"/>
        <v>2002.7626294821055</v>
      </c>
      <c r="O184" s="70">
        <f>Sheet1!F65</f>
        <v>6.181366140376869</v>
      </c>
    </row>
    <row r="185" spans="1:15" ht="12.75">
      <c r="A185">
        <v>18.1</v>
      </c>
      <c r="B185" s="70">
        <f t="shared" si="5"/>
        <v>4197.0773612488665</v>
      </c>
      <c r="C185" s="70">
        <f>A185*Sheet1!D29</f>
        <v>2172</v>
      </c>
      <c r="E185" s="70">
        <f t="shared" si="6"/>
        <v>2025.0773612488665</v>
      </c>
      <c r="O185" s="70">
        <f>Sheet1!F65</f>
        <v>6.181366140376869</v>
      </c>
    </row>
    <row r="186" spans="1:15" ht="12.75">
      <c r="A186">
        <v>18.2</v>
      </c>
      <c r="B186" s="70">
        <f t="shared" si="5"/>
        <v>4231.515720338433</v>
      </c>
      <c r="C186" s="70">
        <f>A186*Sheet1!D29</f>
        <v>2184</v>
      </c>
      <c r="E186" s="70">
        <f t="shared" si="6"/>
        <v>2047.5157203384338</v>
      </c>
      <c r="O186" s="70">
        <f>Sheet1!F65</f>
        <v>6.181366140376869</v>
      </c>
    </row>
    <row r="187" spans="1:15" ht="12.75">
      <c r="A187">
        <v>18.3</v>
      </c>
      <c r="B187" s="70">
        <f t="shared" si="5"/>
        <v>4266.07770675081</v>
      </c>
      <c r="C187" s="70">
        <f>A187*Sheet1!D29</f>
        <v>2196</v>
      </c>
      <c r="E187" s="70">
        <f t="shared" si="6"/>
        <v>2070.0777067508097</v>
      </c>
      <c r="O187" s="70">
        <f>Sheet1!F65</f>
        <v>6.181366140376869</v>
      </c>
    </row>
    <row r="188" spans="1:15" ht="12.75">
      <c r="A188">
        <v>18.4</v>
      </c>
      <c r="B188" s="70">
        <f t="shared" si="5"/>
        <v>4300.763320485992</v>
      </c>
      <c r="C188" s="70">
        <f>A188*Sheet1!D29</f>
        <v>2208</v>
      </c>
      <c r="E188" s="70">
        <f t="shared" si="6"/>
        <v>2092.7633204859926</v>
      </c>
      <c r="O188" s="70">
        <f>Sheet1!F65</f>
        <v>6.181366140376869</v>
      </c>
    </row>
    <row r="189" spans="1:15" ht="12.75">
      <c r="A189">
        <v>18.5</v>
      </c>
      <c r="B189" s="70">
        <f t="shared" si="5"/>
        <v>4335.572561543983</v>
      </c>
      <c r="C189" s="70">
        <f>A189*Sheet1!D29</f>
        <v>2220</v>
      </c>
      <c r="E189" s="70">
        <f t="shared" si="6"/>
        <v>2115.5725615439833</v>
      </c>
      <c r="O189" s="70">
        <f>Sheet1!F65</f>
        <v>6.181366140376869</v>
      </c>
    </row>
    <row r="190" spans="1:15" ht="12.75">
      <c r="A190">
        <v>18.6</v>
      </c>
      <c r="B190" s="70">
        <f t="shared" si="5"/>
        <v>4370.505429924782</v>
      </c>
      <c r="C190" s="70">
        <f>A190*Sheet1!D29</f>
        <v>2232</v>
      </c>
      <c r="E190" s="70">
        <f t="shared" si="6"/>
        <v>2138.5054299247818</v>
      </c>
      <c r="O190" s="70">
        <f>Sheet1!F65</f>
        <v>6.181366140376869</v>
      </c>
    </row>
    <row r="191" spans="1:15" ht="12.75">
      <c r="A191">
        <v>18.7</v>
      </c>
      <c r="B191" s="70">
        <f t="shared" si="5"/>
        <v>4405.561925628387</v>
      </c>
      <c r="C191" s="70">
        <f>A191*Sheet1!D29</f>
        <v>2244</v>
      </c>
      <c r="E191" s="70">
        <f t="shared" si="6"/>
        <v>2161.561925628387</v>
      </c>
      <c r="O191" s="70">
        <f>Sheet1!F65</f>
        <v>6.181366140376869</v>
      </c>
    </row>
    <row r="192" spans="1:15" ht="12.75">
      <c r="A192">
        <v>18.8</v>
      </c>
      <c r="B192" s="70">
        <f t="shared" si="5"/>
        <v>4440.742048654801</v>
      </c>
      <c r="C192" s="70">
        <f>A192*Sheet1!D29</f>
        <v>2256</v>
      </c>
      <c r="E192" s="70">
        <f t="shared" si="6"/>
        <v>2184.742048654801</v>
      </c>
      <c r="O192" s="70">
        <f>Sheet1!F65</f>
        <v>6.181366140376869</v>
      </c>
    </row>
    <row r="193" spans="1:15" ht="12.75">
      <c r="A193">
        <v>18.9</v>
      </c>
      <c r="B193" s="70">
        <f t="shared" si="5"/>
        <v>4476.045799004021</v>
      </c>
      <c r="C193" s="70">
        <f>A193*Sheet1!D29</f>
        <v>2268</v>
      </c>
      <c r="E193" s="70">
        <f t="shared" si="6"/>
        <v>2208.045799004021</v>
      </c>
      <c r="O193" s="70">
        <f>Sheet1!F65</f>
        <v>6.181366140376869</v>
      </c>
    </row>
    <row r="194" spans="1:15" ht="12.75">
      <c r="A194">
        <v>19</v>
      </c>
      <c r="B194" s="70">
        <f t="shared" si="5"/>
        <v>4511.47317667605</v>
      </c>
      <c r="C194" s="70">
        <f>A194*Sheet1!D29</f>
        <v>2280</v>
      </c>
      <c r="E194" s="70">
        <f t="shared" si="6"/>
        <v>2231.4731766760497</v>
      </c>
      <c r="O194" s="70">
        <f>Sheet1!F65</f>
        <v>6.181366140376869</v>
      </c>
    </row>
    <row r="195" spans="1:15" ht="12.75">
      <c r="A195">
        <v>19.1</v>
      </c>
      <c r="B195" s="70">
        <f t="shared" si="5"/>
        <v>4547.024181670886</v>
      </c>
      <c r="C195" s="70">
        <f>A195*Sheet1!D29</f>
        <v>2292</v>
      </c>
      <c r="E195" s="70">
        <f t="shared" si="6"/>
        <v>2255.024181670886</v>
      </c>
      <c r="O195" s="70">
        <f>Sheet1!F65</f>
        <v>6.181366140376869</v>
      </c>
    </row>
    <row r="196" spans="1:15" ht="12.75">
      <c r="A196">
        <v>19.2</v>
      </c>
      <c r="B196" s="70">
        <f t="shared" si="5"/>
        <v>4582.698813988529</v>
      </c>
      <c r="C196" s="70">
        <f>A196*Sheet1!D29</f>
        <v>2304</v>
      </c>
      <c r="E196" s="70">
        <f t="shared" si="6"/>
        <v>2278.698813988529</v>
      </c>
      <c r="O196" s="70">
        <f>Sheet1!F65</f>
        <v>6.181366140376869</v>
      </c>
    </row>
    <row r="197" spans="1:15" ht="12.75">
      <c r="A197">
        <v>19.3</v>
      </c>
      <c r="B197" s="70">
        <f aca="true" t="shared" si="7" ref="B197:B260">C197+E197</f>
        <v>4618.49707362898</v>
      </c>
      <c r="C197" s="70">
        <f>A197*Sheet1!D29</f>
        <v>2316</v>
      </c>
      <c r="E197" s="70">
        <f aca="true" t="shared" si="8" ref="E197:E260">(A197*A197)*O197</f>
        <v>2302.49707362898</v>
      </c>
      <c r="O197" s="70">
        <f>Sheet1!F65</f>
        <v>6.181366140376869</v>
      </c>
    </row>
    <row r="198" spans="1:15" ht="12.75">
      <c r="A198">
        <v>19.4</v>
      </c>
      <c r="B198" s="70">
        <f t="shared" si="7"/>
        <v>4654.418960592238</v>
      </c>
      <c r="C198" s="70">
        <f>A198*Sheet1!D29</f>
        <v>2328</v>
      </c>
      <c r="E198" s="70">
        <f t="shared" si="8"/>
        <v>2326.418960592238</v>
      </c>
      <c r="O198" s="70">
        <f>Sheet1!F65</f>
        <v>6.181366140376869</v>
      </c>
    </row>
    <row r="199" spans="1:15" ht="12.75">
      <c r="A199">
        <v>19.5</v>
      </c>
      <c r="B199" s="70">
        <f t="shared" si="7"/>
        <v>4690.464474878305</v>
      </c>
      <c r="C199" s="70">
        <f>A199*Sheet1!D29</f>
        <v>2340</v>
      </c>
      <c r="E199" s="70">
        <f t="shared" si="8"/>
        <v>2350.4644748783044</v>
      </c>
      <c r="O199" s="70">
        <f>Sheet1!F65</f>
        <v>6.181366140376869</v>
      </c>
    </row>
    <row r="200" spans="1:15" ht="12.75">
      <c r="A200">
        <v>19.6</v>
      </c>
      <c r="B200" s="70">
        <f t="shared" si="7"/>
        <v>4726.633616487179</v>
      </c>
      <c r="C200" s="70">
        <f>A200*Sheet1!D29</f>
        <v>2352</v>
      </c>
      <c r="E200" s="70">
        <f t="shared" si="8"/>
        <v>2374.6336164871786</v>
      </c>
      <c r="O200" s="70">
        <f>Sheet1!F65</f>
        <v>6.181366140376869</v>
      </c>
    </row>
    <row r="201" spans="1:15" ht="12.75">
      <c r="A201">
        <v>19.7</v>
      </c>
      <c r="B201" s="70">
        <f t="shared" si="7"/>
        <v>4762.926385418859</v>
      </c>
      <c r="C201" s="70">
        <f>A201*Sheet1!D29</f>
        <v>2364</v>
      </c>
      <c r="E201" s="70">
        <f t="shared" si="8"/>
        <v>2398.926385418859</v>
      </c>
      <c r="O201" s="70">
        <f>Sheet1!F65</f>
        <v>6.181366140376869</v>
      </c>
    </row>
    <row r="202" spans="1:15" ht="12.75">
      <c r="A202">
        <v>19.8</v>
      </c>
      <c r="B202" s="70">
        <f t="shared" si="7"/>
        <v>4799.342781673347</v>
      </c>
      <c r="C202" s="70">
        <f>A202*Sheet1!D29</f>
        <v>2376</v>
      </c>
      <c r="E202" s="70">
        <f t="shared" si="8"/>
        <v>2423.342781673348</v>
      </c>
      <c r="O202" s="70">
        <f>Sheet1!F65</f>
        <v>6.181366140376869</v>
      </c>
    </row>
    <row r="203" spans="1:15" ht="12.75">
      <c r="A203">
        <v>19.9</v>
      </c>
      <c r="B203" s="70">
        <f t="shared" si="7"/>
        <v>4835.882805250643</v>
      </c>
      <c r="C203" s="70">
        <f>A203*Sheet1!D29</f>
        <v>2388</v>
      </c>
      <c r="E203" s="70">
        <f t="shared" si="8"/>
        <v>2447.8828052506433</v>
      </c>
      <c r="O203" s="70">
        <f>Sheet1!F65</f>
        <v>6.181366140376869</v>
      </c>
    </row>
    <row r="204" spans="1:15" ht="12.75">
      <c r="A204">
        <v>20</v>
      </c>
      <c r="B204" s="70">
        <f t="shared" si="7"/>
        <v>4872.546456150747</v>
      </c>
      <c r="C204" s="70">
        <f>A204*Sheet1!D29</f>
        <v>2400</v>
      </c>
      <c r="E204" s="70">
        <f t="shared" si="8"/>
        <v>2472.5464561507474</v>
      </c>
      <c r="O204" s="70">
        <f>Sheet1!F65</f>
        <v>6.181366140376869</v>
      </c>
    </row>
    <row r="205" spans="1:15" ht="12.75">
      <c r="A205">
        <v>20.5</v>
      </c>
      <c r="B205" s="70">
        <f t="shared" si="7"/>
        <v>5057.719120493379</v>
      </c>
      <c r="C205" s="70">
        <f>A205*Sheet1!D29</f>
        <v>2460</v>
      </c>
      <c r="E205" s="70">
        <f t="shared" si="8"/>
        <v>2597.7191204933793</v>
      </c>
      <c r="O205" s="70">
        <f>Sheet1!F65</f>
        <v>6.181366140376869</v>
      </c>
    </row>
    <row r="206" spans="1:15" ht="12.75">
      <c r="A206">
        <v>21</v>
      </c>
      <c r="B206" s="70">
        <f t="shared" si="7"/>
        <v>5245.982467906199</v>
      </c>
      <c r="C206" s="70">
        <f>A206*Sheet1!D29</f>
        <v>2520</v>
      </c>
      <c r="E206" s="70">
        <f t="shared" si="8"/>
        <v>2725.9824679061994</v>
      </c>
      <c r="O206" s="70">
        <f>Sheet1!F65</f>
        <v>6.181366140376869</v>
      </c>
    </row>
    <row r="207" spans="1:15" ht="12.75">
      <c r="A207">
        <v>21.5</v>
      </c>
      <c r="B207" s="70">
        <f t="shared" si="7"/>
        <v>5437.336498389208</v>
      </c>
      <c r="C207" s="70">
        <f>A207*Sheet1!D29</f>
        <v>2580</v>
      </c>
      <c r="E207" s="70">
        <f t="shared" si="8"/>
        <v>2857.3364983892075</v>
      </c>
      <c r="O207" s="70">
        <f>Sheet1!F65</f>
        <v>6.181366140376869</v>
      </c>
    </row>
    <row r="208" spans="1:15" ht="12.75">
      <c r="A208">
        <v>22</v>
      </c>
      <c r="B208" s="70">
        <f t="shared" si="7"/>
        <v>5631.781211942405</v>
      </c>
      <c r="C208" s="70">
        <f>A208*Sheet1!D29</f>
        <v>2640</v>
      </c>
      <c r="E208" s="70">
        <f t="shared" si="8"/>
        <v>2991.7812119424048</v>
      </c>
      <c r="O208" s="70">
        <f>Sheet1!F65</f>
        <v>6.181366140376869</v>
      </c>
    </row>
    <row r="209" spans="1:15" ht="12.75">
      <c r="A209">
        <v>22.5</v>
      </c>
      <c r="B209" s="70">
        <f t="shared" si="7"/>
        <v>5829.31660856579</v>
      </c>
      <c r="C209" s="70">
        <f>A209*Sheet1!D29</f>
        <v>2700</v>
      </c>
      <c r="E209" s="70">
        <f t="shared" si="8"/>
        <v>3129.31660856579</v>
      </c>
      <c r="O209" s="70">
        <f>Sheet1!F65</f>
        <v>6.181366140376869</v>
      </c>
    </row>
    <row r="210" spans="1:15" ht="12.75">
      <c r="A210">
        <v>23</v>
      </c>
      <c r="B210" s="70">
        <f t="shared" si="7"/>
        <v>6029.942688259363</v>
      </c>
      <c r="C210" s="70">
        <f>A210*Sheet1!D29</f>
        <v>2760</v>
      </c>
      <c r="E210" s="70">
        <f t="shared" si="8"/>
        <v>3269.942688259364</v>
      </c>
      <c r="O210" s="70">
        <f>Sheet1!F65</f>
        <v>6.181366140376869</v>
      </c>
    </row>
    <row r="211" spans="1:15" ht="12.75">
      <c r="A211">
        <v>23.5</v>
      </c>
      <c r="B211" s="70">
        <f t="shared" si="7"/>
        <v>6233.659451023126</v>
      </c>
      <c r="C211" s="70">
        <f>A211*Sheet1!D29</f>
        <v>2820</v>
      </c>
      <c r="E211" s="70">
        <f t="shared" si="8"/>
        <v>3413.6594510231257</v>
      </c>
      <c r="O211" s="70">
        <f>Sheet1!F65</f>
        <v>6.181366140376869</v>
      </c>
    </row>
    <row r="212" spans="1:15" ht="12.75">
      <c r="A212">
        <v>24</v>
      </c>
      <c r="B212" s="70">
        <f t="shared" si="7"/>
        <v>6440.466896857077</v>
      </c>
      <c r="C212" s="70">
        <f>A212*Sheet1!D29</f>
        <v>2880</v>
      </c>
      <c r="E212" s="70">
        <f t="shared" si="8"/>
        <v>3560.4668968570763</v>
      </c>
      <c r="O212" s="70">
        <f>Sheet1!F65</f>
        <v>6.181366140376869</v>
      </c>
    </row>
    <row r="213" spans="1:15" ht="12.75">
      <c r="A213">
        <v>24.5</v>
      </c>
      <c r="B213" s="70">
        <f t="shared" si="7"/>
        <v>6650.365025761215</v>
      </c>
      <c r="C213" s="70">
        <f>A213*Sheet1!D29</f>
        <v>2940</v>
      </c>
      <c r="E213" s="70">
        <f t="shared" si="8"/>
        <v>3710.3650257612157</v>
      </c>
      <c r="O213" s="70">
        <f>Sheet1!F65</f>
        <v>6.181366140376869</v>
      </c>
    </row>
    <row r="214" spans="1:15" ht="12.75">
      <c r="A214">
        <v>25</v>
      </c>
      <c r="B214" s="70">
        <f t="shared" si="7"/>
        <v>6863.3538377355435</v>
      </c>
      <c r="C214" s="70">
        <f>A214*Sheet1!D29</f>
        <v>3000</v>
      </c>
      <c r="E214" s="70">
        <f t="shared" si="8"/>
        <v>3863.353837735543</v>
      </c>
      <c r="O214" s="70">
        <f>Sheet1!F65</f>
        <v>6.181366140376869</v>
      </c>
    </row>
    <row r="215" spans="1:15" ht="12.75">
      <c r="A215">
        <v>25.5</v>
      </c>
      <c r="B215" s="70">
        <f t="shared" si="7"/>
        <v>7079.43333278006</v>
      </c>
      <c r="C215" s="70">
        <f>A215*Sheet1!D29</f>
        <v>3060</v>
      </c>
      <c r="E215" s="70">
        <f t="shared" si="8"/>
        <v>4019.433332780059</v>
      </c>
      <c r="O215" s="70">
        <f>Sheet1!F65</f>
        <v>6.181366140376869</v>
      </c>
    </row>
    <row r="216" spans="1:15" ht="12.75">
      <c r="A216">
        <v>26</v>
      </c>
      <c r="B216" s="70">
        <f t="shared" si="7"/>
        <v>7298.6035108947635</v>
      </c>
      <c r="C216" s="70">
        <f>A216*Sheet1!D29</f>
        <v>3120</v>
      </c>
      <c r="E216" s="70">
        <f t="shared" si="8"/>
        <v>4178.6035108947635</v>
      </c>
      <c r="O216" s="70">
        <f>Sheet1!F65</f>
        <v>6.181366140376869</v>
      </c>
    </row>
    <row r="217" spans="1:15" ht="12.75">
      <c r="A217">
        <v>26.5</v>
      </c>
      <c r="B217" s="70">
        <f t="shared" si="7"/>
        <v>7520.864372079656</v>
      </c>
      <c r="C217" s="70">
        <f>A217*Sheet1!D29</f>
        <v>3180</v>
      </c>
      <c r="E217" s="70">
        <f t="shared" si="8"/>
        <v>4340.864372079656</v>
      </c>
      <c r="O217" s="70">
        <f>Sheet1!F65</f>
        <v>6.181366140376869</v>
      </c>
    </row>
    <row r="218" spans="1:15" ht="12.75">
      <c r="A218">
        <v>27</v>
      </c>
      <c r="B218" s="70">
        <f t="shared" si="7"/>
        <v>7746.215916334738</v>
      </c>
      <c r="C218" s="70">
        <f>A218*Sheet1!D29</f>
        <v>3240</v>
      </c>
      <c r="E218" s="70">
        <f t="shared" si="8"/>
        <v>4506.215916334738</v>
      </c>
      <c r="O218" s="70">
        <f>Sheet1!F65</f>
        <v>6.181366140376869</v>
      </c>
    </row>
    <row r="219" spans="1:15" ht="12.75">
      <c r="A219">
        <v>27.5</v>
      </c>
      <c r="B219" s="70">
        <f t="shared" si="7"/>
        <v>7974.658143660007</v>
      </c>
      <c r="C219" s="70">
        <f>A219*Sheet1!D29</f>
        <v>3300</v>
      </c>
      <c r="E219" s="70">
        <f t="shared" si="8"/>
        <v>4674.658143660007</v>
      </c>
      <c r="O219" s="70">
        <f>Sheet1!F65</f>
        <v>6.181366140376869</v>
      </c>
    </row>
    <row r="220" spans="1:15" ht="12.75">
      <c r="A220">
        <v>28</v>
      </c>
      <c r="B220" s="70">
        <f t="shared" si="7"/>
        <v>8206.191054055465</v>
      </c>
      <c r="C220" s="70">
        <f>A220*Sheet1!D29</f>
        <v>3360</v>
      </c>
      <c r="E220" s="70">
        <f t="shared" si="8"/>
        <v>4846.191054055465</v>
      </c>
      <c r="O220" s="70">
        <f>Sheet1!F65</f>
        <v>6.181366140376869</v>
      </c>
    </row>
    <row r="221" spans="1:15" ht="12.75">
      <c r="A221">
        <v>28.5</v>
      </c>
      <c r="B221" s="70">
        <f t="shared" si="7"/>
        <v>8440.81464752111</v>
      </c>
      <c r="C221" s="70">
        <f>A221*Sheet1!D29</f>
        <v>3420</v>
      </c>
      <c r="E221" s="70">
        <f t="shared" si="8"/>
        <v>5020.8146475211115</v>
      </c>
      <c r="O221" s="70">
        <f>Sheet1!F65</f>
        <v>6.181366140376869</v>
      </c>
    </row>
    <row r="222" spans="1:15" ht="12.75">
      <c r="A222">
        <v>29</v>
      </c>
      <c r="B222" s="70">
        <f t="shared" si="7"/>
        <v>8678.528924056947</v>
      </c>
      <c r="C222" s="70">
        <f>A222*Sheet1!D29</f>
        <v>3480</v>
      </c>
      <c r="E222" s="70">
        <f t="shared" si="8"/>
        <v>5198.528924056946</v>
      </c>
      <c r="O222" s="70">
        <f>Sheet1!F65</f>
        <v>6.181366140376869</v>
      </c>
    </row>
    <row r="223" spans="1:15" ht="12.75">
      <c r="A223">
        <v>29.5</v>
      </c>
      <c r="B223" s="70">
        <f t="shared" si="7"/>
        <v>8919.33388366297</v>
      </c>
      <c r="C223" s="70">
        <f>A223*Sheet1!D29</f>
        <v>3540</v>
      </c>
      <c r="E223" s="70">
        <f t="shared" si="8"/>
        <v>5379.33388366297</v>
      </c>
      <c r="O223" s="70">
        <f>Sheet1!F65</f>
        <v>6.181366140376869</v>
      </c>
    </row>
    <row r="224" spans="1:15" ht="12.75">
      <c r="A224">
        <v>30</v>
      </c>
      <c r="B224" s="70">
        <f t="shared" si="7"/>
        <v>9163.229526339182</v>
      </c>
      <c r="C224" s="70">
        <f>A224*Sheet1!D29</f>
        <v>3600</v>
      </c>
      <c r="E224" s="70">
        <f t="shared" si="8"/>
        <v>5563.2295263391825</v>
      </c>
      <c r="O224" s="70">
        <f>Sheet1!F65</f>
        <v>6.181366140376869</v>
      </c>
    </row>
    <row r="225" spans="1:15" ht="12.75">
      <c r="A225">
        <v>30.5</v>
      </c>
      <c r="B225" s="70">
        <f t="shared" si="7"/>
        <v>9410.215852085581</v>
      </c>
      <c r="C225" s="70">
        <f>A225*Sheet1!D29</f>
        <v>3660</v>
      </c>
      <c r="E225" s="70">
        <f t="shared" si="8"/>
        <v>5750.215852085582</v>
      </c>
      <c r="O225" s="70">
        <f>Sheet1!F65</f>
        <v>6.181366140376869</v>
      </c>
    </row>
    <row r="226" spans="1:15" ht="12.75">
      <c r="A226">
        <v>31</v>
      </c>
      <c r="B226" s="70">
        <f t="shared" si="7"/>
        <v>9660.292860902171</v>
      </c>
      <c r="C226" s="70">
        <f>A226*Sheet1!D29</f>
        <v>3720</v>
      </c>
      <c r="E226" s="70">
        <f t="shared" si="8"/>
        <v>5940.292860902171</v>
      </c>
      <c r="O226" s="70">
        <f>Sheet1!F65</f>
        <v>6.181366140376869</v>
      </c>
    </row>
    <row r="227" spans="1:15" ht="12.75">
      <c r="A227">
        <v>31.5</v>
      </c>
      <c r="B227" s="70">
        <f t="shared" si="7"/>
        <v>9913.460552788947</v>
      </c>
      <c r="C227" s="70">
        <f>A227*Sheet1!D29</f>
        <v>3780</v>
      </c>
      <c r="E227" s="70">
        <f t="shared" si="8"/>
        <v>6133.460552788948</v>
      </c>
      <c r="O227" s="70">
        <f>Sheet1!F65</f>
        <v>6.181366140376869</v>
      </c>
    </row>
    <row r="228" spans="1:15" ht="12.75">
      <c r="A228">
        <v>32</v>
      </c>
      <c r="B228" s="70">
        <f t="shared" si="7"/>
        <v>10169.718927745915</v>
      </c>
      <c r="C228" s="70">
        <f>A228*Sheet1!D29</f>
        <v>3840</v>
      </c>
      <c r="E228" s="70">
        <f t="shared" si="8"/>
        <v>6329.718927745914</v>
      </c>
      <c r="O228" s="70">
        <f>Sheet1!F65</f>
        <v>6.181366140376869</v>
      </c>
    </row>
    <row r="229" spans="1:15" ht="12.75">
      <c r="A229">
        <v>32.5</v>
      </c>
      <c r="B229" s="70">
        <f t="shared" si="7"/>
        <v>10429.067985773068</v>
      </c>
      <c r="C229" s="70">
        <f>A229*Sheet1!D29</f>
        <v>3900</v>
      </c>
      <c r="E229" s="70">
        <f t="shared" si="8"/>
        <v>6529.067985773067</v>
      </c>
      <c r="O229" s="70">
        <f>Sheet1!F65</f>
        <v>6.181366140376869</v>
      </c>
    </row>
    <row r="230" spans="1:15" ht="12.75">
      <c r="A230">
        <v>33</v>
      </c>
      <c r="B230" s="70">
        <f t="shared" si="7"/>
        <v>10691.50772687041</v>
      </c>
      <c r="C230" s="70">
        <f>A230*Sheet1!D29</f>
        <v>3960</v>
      </c>
      <c r="E230" s="70">
        <f t="shared" si="8"/>
        <v>6731.50772687041</v>
      </c>
      <c r="O230" s="70">
        <f>Sheet1!F65</f>
        <v>6.181366140376869</v>
      </c>
    </row>
    <row r="231" spans="1:15" ht="12.75">
      <c r="A231">
        <v>33.5</v>
      </c>
      <c r="B231" s="70">
        <f t="shared" si="7"/>
        <v>10957.038151037941</v>
      </c>
      <c r="C231" s="70">
        <f>A231*Sheet1!D29</f>
        <v>4020</v>
      </c>
      <c r="E231" s="70">
        <f t="shared" si="8"/>
        <v>6937.038151037941</v>
      </c>
      <c r="O231" s="70">
        <f>Sheet1!F65</f>
        <v>6.181366140376869</v>
      </c>
    </row>
    <row r="232" spans="1:15" ht="12.75">
      <c r="A232">
        <v>34</v>
      </c>
      <c r="B232" s="70">
        <f t="shared" si="7"/>
        <v>11225.65925827566</v>
      </c>
      <c r="C232" s="70">
        <f>A232*Sheet1!D29</f>
        <v>4080</v>
      </c>
      <c r="E232" s="70">
        <f t="shared" si="8"/>
        <v>7145.65925827566</v>
      </c>
      <c r="O232" s="70">
        <f>Sheet1!F65</f>
        <v>6.181366140376869</v>
      </c>
    </row>
    <row r="233" spans="1:15" ht="12.75">
      <c r="A233">
        <v>34.5</v>
      </c>
      <c r="B233" s="70">
        <f t="shared" si="7"/>
        <v>11497.371048583569</v>
      </c>
      <c r="C233" s="70">
        <f>A233*Sheet1!D29</f>
        <v>4140</v>
      </c>
      <c r="E233" s="70">
        <f t="shared" si="8"/>
        <v>7357.371048583568</v>
      </c>
      <c r="O233" s="70">
        <f>Sheet1!F65</f>
        <v>6.181366140376869</v>
      </c>
    </row>
    <row r="234" spans="1:15" ht="12.75">
      <c r="A234">
        <v>35</v>
      </c>
      <c r="B234" s="70">
        <f t="shared" si="7"/>
        <v>11772.173521961664</v>
      </c>
      <c r="C234" s="70">
        <f>A234*Sheet1!D29</f>
        <v>4200</v>
      </c>
      <c r="E234" s="70">
        <f t="shared" si="8"/>
        <v>7572.173521961665</v>
      </c>
      <c r="O234" s="70">
        <f>Sheet1!F65</f>
        <v>6.181366140376869</v>
      </c>
    </row>
    <row r="235" spans="1:15" ht="12.75">
      <c r="A235">
        <v>35.5</v>
      </c>
      <c r="B235" s="70">
        <f t="shared" si="7"/>
        <v>12050.066678409949</v>
      </c>
      <c r="C235" s="70">
        <f>A235*Sheet1!D29</f>
        <v>4260</v>
      </c>
      <c r="E235" s="70">
        <f t="shared" si="8"/>
        <v>7790.066678409949</v>
      </c>
      <c r="O235" s="70">
        <f>Sheet1!F65</f>
        <v>6.181366140376869</v>
      </c>
    </row>
    <row r="236" spans="1:15" ht="12.75">
      <c r="A236">
        <v>36</v>
      </c>
      <c r="B236" s="70">
        <f t="shared" si="7"/>
        <v>12331.050517928423</v>
      </c>
      <c r="C236" s="70">
        <f>A236*Sheet1!D29</f>
        <v>4320</v>
      </c>
      <c r="E236" s="70">
        <f t="shared" si="8"/>
        <v>8011.050517928422</v>
      </c>
      <c r="O236" s="70">
        <f>Sheet1!F65</f>
        <v>6.181366140376869</v>
      </c>
    </row>
    <row r="237" spans="1:15" ht="12.75">
      <c r="A237">
        <v>36.5</v>
      </c>
      <c r="B237" s="70">
        <f t="shared" si="7"/>
        <v>12615.125040517083</v>
      </c>
      <c r="C237" s="70">
        <f>A237*Sheet1!D29</f>
        <v>4380</v>
      </c>
      <c r="E237" s="70">
        <f t="shared" si="8"/>
        <v>8235.125040517083</v>
      </c>
      <c r="O237" s="70">
        <f>Sheet1!F65</f>
        <v>6.181366140376869</v>
      </c>
    </row>
    <row r="238" spans="1:15" ht="12.75">
      <c r="A238">
        <v>37</v>
      </c>
      <c r="B238" s="70">
        <f t="shared" si="7"/>
        <v>12902.290246175933</v>
      </c>
      <c r="C238" s="70">
        <f>A238*Sheet1!D29</f>
        <v>4440</v>
      </c>
      <c r="E238" s="70">
        <f t="shared" si="8"/>
        <v>8462.290246175933</v>
      </c>
      <c r="O238" s="70">
        <f>Sheet1!F65</f>
        <v>6.181366140376869</v>
      </c>
    </row>
    <row r="239" spans="1:15" ht="12.75">
      <c r="A239">
        <v>37.5</v>
      </c>
      <c r="B239" s="70">
        <f t="shared" si="7"/>
        <v>13192.546134904971</v>
      </c>
      <c r="C239" s="70">
        <f>A239*Sheet1!D29</f>
        <v>4500</v>
      </c>
      <c r="E239" s="70">
        <f t="shared" si="8"/>
        <v>8692.546134904971</v>
      </c>
      <c r="O239" s="70">
        <f>Sheet1!F65</f>
        <v>6.181366140376869</v>
      </c>
    </row>
    <row r="240" spans="1:15" ht="12.75">
      <c r="A240">
        <v>38</v>
      </c>
      <c r="B240" s="70">
        <f t="shared" si="7"/>
        <v>13485.892706704199</v>
      </c>
      <c r="C240" s="70">
        <f>A240*Sheet1!D29</f>
        <v>4560</v>
      </c>
      <c r="E240" s="70">
        <f t="shared" si="8"/>
        <v>8925.892706704199</v>
      </c>
      <c r="O240" s="70">
        <f>Sheet1!F65</f>
        <v>6.181366140376869</v>
      </c>
    </row>
    <row r="241" spans="1:15" ht="12.75">
      <c r="A241">
        <v>38.5</v>
      </c>
      <c r="B241" s="70">
        <f t="shared" si="7"/>
        <v>13782.329961573614</v>
      </c>
      <c r="C241" s="70">
        <f>A241*Sheet1!D29</f>
        <v>4620</v>
      </c>
      <c r="E241" s="70">
        <f t="shared" si="8"/>
        <v>9162.329961573614</v>
      </c>
      <c r="O241" s="70">
        <f>Sheet1!F65</f>
        <v>6.181366140376869</v>
      </c>
    </row>
    <row r="242" spans="1:15" ht="12.75">
      <c r="A242">
        <v>39</v>
      </c>
      <c r="B242" s="70">
        <f t="shared" si="7"/>
        <v>14081.857899513217</v>
      </c>
      <c r="C242" s="70">
        <f>A242*Sheet1!D29</f>
        <v>4680</v>
      </c>
      <c r="E242" s="70">
        <f t="shared" si="8"/>
        <v>9401.857899513217</v>
      </c>
      <c r="O242" s="70">
        <f>Sheet1!F65</f>
        <v>6.181366140376869</v>
      </c>
    </row>
    <row r="243" spans="1:15" ht="12.75">
      <c r="A243">
        <v>39.5</v>
      </c>
      <c r="B243" s="70">
        <f t="shared" si="7"/>
        <v>14384.47652052301</v>
      </c>
      <c r="C243" s="70">
        <f>A243*Sheet1!D29</f>
        <v>4740</v>
      </c>
      <c r="E243" s="70">
        <f t="shared" si="8"/>
        <v>9644.47652052301</v>
      </c>
      <c r="O243" s="70">
        <f>Sheet1!F65</f>
        <v>6.181366140376869</v>
      </c>
    </row>
    <row r="244" spans="1:15" ht="12.75">
      <c r="A244">
        <v>40</v>
      </c>
      <c r="B244" s="70">
        <f t="shared" si="7"/>
        <v>14690.18582460299</v>
      </c>
      <c r="C244" s="70">
        <f>A244*Sheet1!D29</f>
        <v>4800</v>
      </c>
      <c r="E244" s="70">
        <f t="shared" si="8"/>
        <v>9890.18582460299</v>
      </c>
      <c r="O244" s="70">
        <f>Sheet1!F65</f>
        <v>6.181366140376869</v>
      </c>
    </row>
    <row r="245" spans="1:15" ht="12.75">
      <c r="A245">
        <v>40.5</v>
      </c>
      <c r="B245" s="70">
        <f t="shared" si="7"/>
        <v>14998.985811753158</v>
      </c>
      <c r="C245" s="70">
        <f>A245*Sheet1!D29</f>
        <v>4860</v>
      </c>
      <c r="E245" s="70">
        <f t="shared" si="8"/>
        <v>10138.985811753158</v>
      </c>
      <c r="O245" s="70">
        <f>Sheet1!F65</f>
        <v>6.181366140376869</v>
      </c>
    </row>
    <row r="246" spans="1:15" ht="12.75">
      <c r="A246">
        <v>41</v>
      </c>
      <c r="B246" s="70">
        <f t="shared" si="7"/>
        <v>15310.876481973517</v>
      </c>
      <c r="C246" s="70">
        <f>A246*Sheet1!D29</f>
        <v>4920</v>
      </c>
      <c r="E246" s="70">
        <f t="shared" si="8"/>
        <v>10390.876481973517</v>
      </c>
      <c r="O246" s="70">
        <f>Sheet1!F65</f>
        <v>6.181366140376869</v>
      </c>
    </row>
    <row r="247" spans="1:15" ht="12.75">
      <c r="A247">
        <v>41.5</v>
      </c>
      <c r="B247" s="70">
        <f t="shared" si="7"/>
        <v>15625.857835264063</v>
      </c>
      <c r="C247" s="70">
        <f>A247*Sheet1!D29</f>
        <v>4980</v>
      </c>
      <c r="E247" s="70">
        <f t="shared" si="8"/>
        <v>10645.857835264063</v>
      </c>
      <c r="O247" s="70">
        <f>Sheet1!F65</f>
        <v>6.181366140376869</v>
      </c>
    </row>
    <row r="248" spans="1:15" ht="12.75">
      <c r="A248">
        <v>42</v>
      </c>
      <c r="B248" s="70">
        <f t="shared" si="7"/>
        <v>15943.929871624798</v>
      </c>
      <c r="C248" s="70">
        <f>A248*Sheet1!D29</f>
        <v>5040</v>
      </c>
      <c r="E248" s="70">
        <f t="shared" si="8"/>
        <v>10903.929871624798</v>
      </c>
      <c r="O248" s="70">
        <f>Sheet1!F65</f>
        <v>6.181366140376869</v>
      </c>
    </row>
    <row r="249" spans="1:15" ht="12.75">
      <c r="A249">
        <v>42.5</v>
      </c>
      <c r="B249" s="70">
        <f t="shared" si="7"/>
        <v>16265.09259105572</v>
      </c>
      <c r="C249" s="70">
        <f>A249*Sheet1!D29</f>
        <v>5100</v>
      </c>
      <c r="E249" s="70">
        <f t="shared" si="8"/>
        <v>11165.09259105572</v>
      </c>
      <c r="O249" s="70">
        <f>Sheet1!F65</f>
        <v>6.181366140376869</v>
      </c>
    </row>
    <row r="250" spans="1:15" ht="12.75">
      <c r="A250">
        <v>43</v>
      </c>
      <c r="B250" s="70">
        <f t="shared" si="7"/>
        <v>16589.34599355683</v>
      </c>
      <c r="C250" s="70">
        <f>A250*Sheet1!D29</f>
        <v>5160</v>
      </c>
      <c r="E250" s="70">
        <f t="shared" si="8"/>
        <v>11429.34599355683</v>
      </c>
      <c r="O250" s="70">
        <f>Sheet1!F65</f>
        <v>6.181366140376869</v>
      </c>
    </row>
    <row r="251" spans="1:15" ht="12.75">
      <c r="A251">
        <v>43.5</v>
      </c>
      <c r="B251" s="70">
        <f t="shared" si="7"/>
        <v>16916.69007912813</v>
      </c>
      <c r="C251" s="70">
        <f>A251*Sheet1!D29</f>
        <v>5220</v>
      </c>
      <c r="E251" s="70">
        <f t="shared" si="8"/>
        <v>11696.69007912813</v>
      </c>
      <c r="O251" s="70">
        <f>Sheet1!F65</f>
        <v>6.181366140376869</v>
      </c>
    </row>
    <row r="252" spans="1:15" ht="12.75">
      <c r="A252">
        <v>44</v>
      </c>
      <c r="B252" s="70">
        <f t="shared" si="7"/>
        <v>17247.12484776962</v>
      </c>
      <c r="C252" s="70">
        <f>A252*Sheet1!D29</f>
        <v>5280</v>
      </c>
      <c r="E252" s="70">
        <f t="shared" si="8"/>
        <v>11967.124847769619</v>
      </c>
      <c r="O252" s="70">
        <f>Sheet1!F65</f>
        <v>6.181366140376869</v>
      </c>
    </row>
    <row r="253" spans="1:15" ht="12.75">
      <c r="A253">
        <v>44.5</v>
      </c>
      <c r="B253" s="70">
        <f t="shared" si="7"/>
        <v>17580.650299481294</v>
      </c>
      <c r="C253" s="70">
        <f>A253*Sheet1!D29</f>
        <v>5340</v>
      </c>
      <c r="E253" s="70">
        <f t="shared" si="8"/>
        <v>12240.650299481294</v>
      </c>
      <c r="O253" s="70">
        <f>Sheet1!F65</f>
        <v>6.181366140376869</v>
      </c>
    </row>
    <row r="254" spans="1:15" ht="12.75">
      <c r="A254">
        <v>45</v>
      </c>
      <c r="B254" s="70">
        <f t="shared" si="7"/>
        <v>17917.26643426316</v>
      </c>
      <c r="C254" s="70">
        <f>A254*Sheet1!D29</f>
        <v>5400</v>
      </c>
      <c r="E254" s="70">
        <f t="shared" si="8"/>
        <v>12517.26643426316</v>
      </c>
      <c r="O254" s="70">
        <f>Sheet1!F65</f>
        <v>6.181366140376869</v>
      </c>
    </row>
    <row r="255" spans="1:15" ht="12.75">
      <c r="A255">
        <v>45.5</v>
      </c>
      <c r="B255" s="70">
        <f t="shared" si="7"/>
        <v>18256.97325211521</v>
      </c>
      <c r="C255" s="70">
        <f>A255*Sheet1!D29</f>
        <v>5460</v>
      </c>
      <c r="E255" s="70">
        <f t="shared" si="8"/>
        <v>12796.973252115213</v>
      </c>
      <c r="O255" s="70">
        <f>Sheet1!F65</f>
        <v>6.181366140376869</v>
      </c>
    </row>
    <row r="256" spans="1:15" ht="12.75">
      <c r="A256">
        <v>46</v>
      </c>
      <c r="B256" s="70">
        <f t="shared" si="7"/>
        <v>18599.770753037454</v>
      </c>
      <c r="C256" s="70">
        <f>A256*Sheet1!D29</f>
        <v>5520</v>
      </c>
      <c r="E256" s="70">
        <f t="shared" si="8"/>
        <v>13079.770753037456</v>
      </c>
      <c r="O256" s="70">
        <f>Sheet1!F65</f>
        <v>6.181366140376869</v>
      </c>
    </row>
    <row r="257" spans="1:15" ht="12.75">
      <c r="A257">
        <v>46.5</v>
      </c>
      <c r="B257" s="70">
        <f t="shared" si="7"/>
        <v>18945.658937029883</v>
      </c>
      <c r="C257" s="70">
        <f>A257*Sheet1!D29</f>
        <v>5580</v>
      </c>
      <c r="E257" s="70">
        <f t="shared" si="8"/>
        <v>13365.658937029884</v>
      </c>
      <c r="O257" s="70">
        <f>Sheet1!F65</f>
        <v>6.181366140376869</v>
      </c>
    </row>
    <row r="258" spans="1:15" ht="12.75">
      <c r="A258">
        <v>47</v>
      </c>
      <c r="B258" s="70">
        <f t="shared" si="7"/>
        <v>19294.637804092505</v>
      </c>
      <c r="C258" s="70">
        <f>A258*Sheet1!D29</f>
        <v>5640</v>
      </c>
      <c r="E258" s="70">
        <f t="shared" si="8"/>
        <v>13654.637804092503</v>
      </c>
      <c r="O258" s="70">
        <f>Sheet1!F65</f>
        <v>6.181366140376869</v>
      </c>
    </row>
    <row r="259" spans="1:15" ht="12.75">
      <c r="A259">
        <v>47.5</v>
      </c>
      <c r="B259" s="70">
        <f t="shared" si="7"/>
        <v>19646.707354225313</v>
      </c>
      <c r="C259" s="70">
        <f>A259*Sheet1!D29</f>
        <v>5700</v>
      </c>
      <c r="E259" s="70">
        <f t="shared" si="8"/>
        <v>13946.707354225311</v>
      </c>
      <c r="O259" s="70">
        <f>Sheet1!F65</f>
        <v>6.181366140376869</v>
      </c>
    </row>
    <row r="260" spans="1:15" ht="12.75">
      <c r="A260">
        <v>48</v>
      </c>
      <c r="B260" s="70">
        <f t="shared" si="7"/>
        <v>20001.867587428307</v>
      </c>
      <c r="C260" s="70">
        <f>A260*Sheet1!D29</f>
        <v>5760</v>
      </c>
      <c r="E260" s="70">
        <f t="shared" si="8"/>
        <v>14241.867587428305</v>
      </c>
      <c r="O260" s="70">
        <f>Sheet1!F65</f>
        <v>6.181366140376869</v>
      </c>
    </row>
    <row r="261" spans="1:15" ht="12.75">
      <c r="A261">
        <v>48.5</v>
      </c>
      <c r="B261" s="70">
        <f aca="true" t="shared" si="9" ref="B261:B324">C261+E261</f>
        <v>20360.118503701487</v>
      </c>
      <c r="C261" s="70">
        <f>A261*Sheet1!D29</f>
        <v>5820</v>
      </c>
      <c r="E261" s="70">
        <f aca="true" t="shared" si="10" ref="E261:E324">(A261*A261)*O261</f>
        <v>14540.11850370149</v>
      </c>
      <c r="O261" s="70">
        <f>Sheet1!F65</f>
        <v>6.181366140376869</v>
      </c>
    </row>
    <row r="262" spans="1:15" ht="12.75">
      <c r="A262">
        <v>49</v>
      </c>
      <c r="B262" s="70">
        <f t="shared" si="9"/>
        <v>20721.46010304486</v>
      </c>
      <c r="C262" s="70">
        <f>A262*Sheet1!D29</f>
        <v>5880</v>
      </c>
      <c r="E262" s="70">
        <f t="shared" si="10"/>
        <v>14841.460103044863</v>
      </c>
      <c r="O262" s="70">
        <f>Sheet1!F65</f>
        <v>6.181366140376869</v>
      </c>
    </row>
    <row r="263" spans="1:15" ht="12.75">
      <c r="A263">
        <v>49.5</v>
      </c>
      <c r="B263" s="70">
        <f t="shared" si="9"/>
        <v>21085.89238545842</v>
      </c>
      <c r="C263" s="70">
        <f>A263*Sheet1!D29</f>
        <v>5940</v>
      </c>
      <c r="E263" s="70">
        <f t="shared" si="10"/>
        <v>15145.892385458423</v>
      </c>
      <c r="O263" s="70">
        <f>Sheet1!F65</f>
        <v>6.181366140376869</v>
      </c>
    </row>
    <row r="264" spans="1:15" ht="12.75">
      <c r="A264">
        <v>50</v>
      </c>
      <c r="B264" s="70">
        <f t="shared" si="9"/>
        <v>21453.415350942174</v>
      </c>
      <c r="C264" s="70">
        <f>A264*Sheet1!D29</f>
        <v>6000</v>
      </c>
      <c r="E264" s="70">
        <f t="shared" si="10"/>
        <v>15453.415350942172</v>
      </c>
      <c r="O264" s="70">
        <f>Sheet1!F65</f>
        <v>6.181366140376869</v>
      </c>
    </row>
    <row r="265" spans="1:15" ht="12.75">
      <c r="A265">
        <v>51</v>
      </c>
      <c r="B265" s="70">
        <f t="shared" si="9"/>
        <v>22197.73333112024</v>
      </c>
      <c r="C265" s="70">
        <f>A265*Sheet1!D29</f>
        <v>6120</v>
      </c>
      <c r="E265" s="70">
        <f t="shared" si="10"/>
        <v>16077.733331120236</v>
      </c>
      <c r="O265" s="70">
        <f>Sheet1!F65</f>
        <v>6.181366140376869</v>
      </c>
    </row>
    <row r="266" spans="1:15" ht="12.75">
      <c r="A266">
        <v>52</v>
      </c>
      <c r="B266" s="70">
        <f t="shared" si="9"/>
        <v>22954.414043579054</v>
      </c>
      <c r="C266" s="70">
        <f>A266*Sheet1!D29</f>
        <v>6240</v>
      </c>
      <c r="E266" s="70">
        <f t="shared" si="10"/>
        <v>16714.414043579054</v>
      </c>
      <c r="O266" s="70">
        <f>Sheet1!F65</f>
        <v>6.181366140376869</v>
      </c>
    </row>
    <row r="267" spans="1:15" ht="12.75">
      <c r="A267">
        <v>53</v>
      </c>
      <c r="B267" s="70">
        <f t="shared" si="9"/>
        <v>23723.457488318625</v>
      </c>
      <c r="C267" s="70">
        <f>A267*Sheet1!D29</f>
        <v>6360</v>
      </c>
      <c r="E267" s="70">
        <f t="shared" si="10"/>
        <v>17363.457488318625</v>
      </c>
      <c r="O267" s="70">
        <f>Sheet1!F65</f>
        <v>6.181366140376869</v>
      </c>
    </row>
    <row r="268" spans="1:15" ht="12.75">
      <c r="A268">
        <v>54</v>
      </c>
      <c r="B268" s="70">
        <f t="shared" si="9"/>
        <v>24504.86366533895</v>
      </c>
      <c r="C268" s="70">
        <f>A268*Sheet1!D29</f>
        <v>6480</v>
      </c>
      <c r="E268" s="70">
        <f t="shared" si="10"/>
        <v>18024.86366533895</v>
      </c>
      <c r="O268" s="70">
        <f>Sheet1!F65</f>
        <v>6.181366140376869</v>
      </c>
    </row>
    <row r="269" spans="1:15" ht="12.75">
      <c r="A269">
        <v>55</v>
      </c>
      <c r="B269" s="70">
        <f t="shared" si="9"/>
        <v>25298.63257464003</v>
      </c>
      <c r="C269" s="70">
        <f>A269*Sheet1!D29</f>
        <v>6600</v>
      </c>
      <c r="E269" s="70">
        <f t="shared" si="10"/>
        <v>18698.63257464003</v>
      </c>
      <c r="O269" s="70">
        <f>Sheet1!F65</f>
        <v>6.181366140376869</v>
      </c>
    </row>
    <row r="270" spans="1:15" ht="12.75">
      <c r="A270">
        <v>56</v>
      </c>
      <c r="B270" s="70">
        <f t="shared" si="9"/>
        <v>26104.76421622186</v>
      </c>
      <c r="C270" s="70">
        <f>A270*Sheet1!D29</f>
        <v>6720</v>
      </c>
      <c r="E270" s="70">
        <f t="shared" si="10"/>
        <v>19384.76421622186</v>
      </c>
      <c r="O270" s="70">
        <f>Sheet1!F65</f>
        <v>6.181366140376869</v>
      </c>
    </row>
    <row r="271" spans="1:15" ht="12.75">
      <c r="A271">
        <v>57</v>
      </c>
      <c r="B271" s="70">
        <f t="shared" si="9"/>
        <v>26923.258590084446</v>
      </c>
      <c r="C271" s="70">
        <f>A271*Sheet1!D29</f>
        <v>6840</v>
      </c>
      <c r="E271" s="70">
        <f t="shared" si="10"/>
        <v>20083.258590084446</v>
      </c>
      <c r="O271" s="70">
        <f>Sheet1!F65</f>
        <v>6.181366140376869</v>
      </c>
    </row>
    <row r="272" spans="1:15" ht="12.75">
      <c r="A272">
        <v>58</v>
      </c>
      <c r="B272" s="70">
        <f t="shared" si="9"/>
        <v>27754.115696227786</v>
      </c>
      <c r="C272" s="70">
        <f>A272*Sheet1!D29</f>
        <v>6960</v>
      </c>
      <c r="E272" s="70">
        <f t="shared" si="10"/>
        <v>20794.115696227786</v>
      </c>
      <c r="O272" s="70">
        <f>Sheet1!F65</f>
        <v>6.181366140376869</v>
      </c>
    </row>
    <row r="273" spans="1:15" ht="12.75">
      <c r="A273">
        <v>59</v>
      </c>
      <c r="B273" s="70">
        <f t="shared" si="9"/>
        <v>28597.33553465188</v>
      </c>
      <c r="C273" s="70">
        <f>A273*Sheet1!D29</f>
        <v>7080</v>
      </c>
      <c r="E273" s="70">
        <f t="shared" si="10"/>
        <v>21517.33553465188</v>
      </c>
      <c r="O273" s="70">
        <f>Sheet1!F65</f>
        <v>6.181366140376869</v>
      </c>
    </row>
    <row r="274" spans="1:15" ht="12.75">
      <c r="A274">
        <v>60</v>
      </c>
      <c r="B274" s="70">
        <f t="shared" si="9"/>
        <v>29452.91810535673</v>
      </c>
      <c r="C274" s="70">
        <f>A274*Sheet1!D29</f>
        <v>7200</v>
      </c>
      <c r="E274" s="70">
        <f t="shared" si="10"/>
        <v>22252.91810535673</v>
      </c>
      <c r="O274" s="70">
        <f>Sheet1!F65</f>
        <v>6.181366140376869</v>
      </c>
    </row>
    <row r="275" spans="1:15" ht="12.75">
      <c r="A275">
        <v>61</v>
      </c>
      <c r="B275" s="70">
        <f t="shared" si="9"/>
        <v>30320.863408342328</v>
      </c>
      <c r="C275" s="70">
        <f>A275*Sheet1!D29</f>
        <v>7320</v>
      </c>
      <c r="E275" s="70">
        <f t="shared" si="10"/>
        <v>23000.863408342328</v>
      </c>
      <c r="O275" s="70">
        <f>Sheet1!F65</f>
        <v>6.181366140376869</v>
      </c>
    </row>
    <row r="276" spans="1:15" ht="12.75">
      <c r="A276">
        <v>62</v>
      </c>
      <c r="B276" s="70">
        <f t="shared" si="9"/>
        <v>31201.171443608684</v>
      </c>
      <c r="C276" s="70">
        <f>A276*Sheet1!D29</f>
        <v>7440</v>
      </c>
      <c r="E276" s="70">
        <f t="shared" si="10"/>
        <v>23761.171443608684</v>
      </c>
      <c r="O276" s="70">
        <f>Sheet1!F65</f>
        <v>6.181366140376869</v>
      </c>
    </row>
    <row r="277" spans="1:15" ht="12.75">
      <c r="A277">
        <v>63</v>
      </c>
      <c r="B277" s="70">
        <f t="shared" si="9"/>
        <v>32093.842211155792</v>
      </c>
      <c r="C277" s="70">
        <f>A277*Sheet1!D29</f>
        <v>7560</v>
      </c>
      <c r="E277" s="70">
        <f t="shared" si="10"/>
        <v>24533.842211155792</v>
      </c>
      <c r="O277" s="70">
        <f>Sheet1!F65</f>
        <v>6.181366140376869</v>
      </c>
    </row>
    <row r="278" spans="1:15" ht="12.75">
      <c r="A278">
        <v>64</v>
      </c>
      <c r="B278" s="70">
        <f t="shared" si="9"/>
        <v>32998.87571098366</v>
      </c>
      <c r="C278" s="70">
        <f>A278*Sheet1!D29</f>
        <v>7680</v>
      </c>
      <c r="E278" s="70">
        <f t="shared" si="10"/>
        <v>25318.875710983655</v>
      </c>
      <c r="O278" s="70">
        <f>Sheet1!F65</f>
        <v>6.181366140376869</v>
      </c>
    </row>
    <row r="279" spans="1:15" ht="12.75">
      <c r="A279">
        <v>65</v>
      </c>
      <c r="B279" s="70">
        <f t="shared" si="9"/>
        <v>33916.27194309227</v>
      </c>
      <c r="C279" s="70">
        <f>A279*Sheet1!D29</f>
        <v>7800</v>
      </c>
      <c r="E279" s="70">
        <f t="shared" si="10"/>
        <v>26116.27194309227</v>
      </c>
      <c r="O279" s="70">
        <f>Sheet1!F65</f>
        <v>6.181366140376869</v>
      </c>
    </row>
    <row r="280" spans="1:15" ht="12.75">
      <c r="A280">
        <v>66</v>
      </c>
      <c r="B280" s="70">
        <f t="shared" si="9"/>
        <v>34846.03090748164</v>
      </c>
      <c r="C280" s="70">
        <f>A280*Sheet1!D29</f>
        <v>7920</v>
      </c>
      <c r="E280" s="70">
        <f t="shared" si="10"/>
        <v>26926.03090748164</v>
      </c>
      <c r="O280" s="70">
        <f>Sheet1!F65</f>
        <v>6.181366140376869</v>
      </c>
    </row>
    <row r="281" spans="1:15" ht="12.75">
      <c r="A281">
        <v>67</v>
      </c>
      <c r="B281" s="70">
        <f t="shared" si="9"/>
        <v>35788.152604151765</v>
      </c>
      <c r="C281" s="70">
        <f>A281*Sheet1!D29</f>
        <v>8040</v>
      </c>
      <c r="E281" s="70">
        <f t="shared" si="10"/>
        <v>27748.152604151765</v>
      </c>
      <c r="O281" s="70">
        <f>Sheet1!F65</f>
        <v>6.181366140376869</v>
      </c>
    </row>
    <row r="282" spans="1:15" ht="12.75">
      <c r="A282">
        <v>68</v>
      </c>
      <c r="B282" s="70">
        <f t="shared" si="9"/>
        <v>36742.63703310264</v>
      </c>
      <c r="C282" s="70">
        <f>A282*Sheet1!D29</f>
        <v>8160</v>
      </c>
      <c r="E282" s="70">
        <f t="shared" si="10"/>
        <v>28582.63703310264</v>
      </c>
      <c r="O282" s="70">
        <f>Sheet1!F65</f>
        <v>6.181366140376869</v>
      </c>
    </row>
    <row r="283" spans="1:15" ht="12.75">
      <c r="A283">
        <v>69</v>
      </c>
      <c r="B283" s="70">
        <f t="shared" si="9"/>
        <v>37709.484194334276</v>
      </c>
      <c r="C283" s="70">
        <f>A283*Sheet1!D29</f>
        <v>8280</v>
      </c>
      <c r="E283" s="70">
        <f t="shared" si="10"/>
        <v>29429.484194334273</v>
      </c>
      <c r="O283" s="70">
        <f>Sheet1!F65</f>
        <v>6.181366140376869</v>
      </c>
    </row>
    <row r="284" spans="1:15" ht="12.75">
      <c r="A284">
        <v>70</v>
      </c>
      <c r="B284" s="70">
        <f t="shared" si="9"/>
        <v>38688.694087846656</v>
      </c>
      <c r="C284" s="70">
        <f>A284*Sheet1!D29</f>
        <v>8400</v>
      </c>
      <c r="E284" s="70">
        <f t="shared" si="10"/>
        <v>30288.69408784666</v>
      </c>
      <c r="O284" s="70">
        <f>Sheet1!F65</f>
        <v>6.181366140376869</v>
      </c>
    </row>
    <row r="285" spans="1:15" ht="12.75">
      <c r="A285">
        <v>71</v>
      </c>
      <c r="B285" s="70">
        <f t="shared" si="9"/>
        <v>39680.266713639794</v>
      </c>
      <c r="C285" s="70">
        <f>A285*Sheet1!D29</f>
        <v>8520</v>
      </c>
      <c r="E285" s="70">
        <f t="shared" si="10"/>
        <v>31160.266713639798</v>
      </c>
      <c r="O285" s="70">
        <f>Sheet1!F65</f>
        <v>6.181366140376869</v>
      </c>
    </row>
    <row r="286" spans="1:15" ht="12.75">
      <c r="A286">
        <v>72</v>
      </c>
      <c r="B286" s="70">
        <f t="shared" si="9"/>
        <v>40684.20207171369</v>
      </c>
      <c r="C286" s="70">
        <f>A286*Sheet1!D29</f>
        <v>8640</v>
      </c>
      <c r="E286" s="70">
        <f t="shared" si="10"/>
        <v>32044.202071713687</v>
      </c>
      <c r="O286" s="70">
        <f>Sheet1!F65</f>
        <v>6.181366140376869</v>
      </c>
    </row>
    <row r="287" spans="1:15" ht="12.75">
      <c r="A287">
        <v>73</v>
      </c>
      <c r="B287" s="70">
        <f t="shared" si="9"/>
        <v>41700.50016206833</v>
      </c>
      <c r="C287" s="70">
        <f>A287*Sheet1!D29</f>
        <v>8760</v>
      </c>
      <c r="E287" s="70">
        <f t="shared" si="10"/>
        <v>32940.50016206833</v>
      </c>
      <c r="O287" s="70">
        <f>Sheet1!F65</f>
        <v>6.181366140376869</v>
      </c>
    </row>
    <row r="288" spans="1:15" ht="12.75">
      <c r="A288">
        <v>74</v>
      </c>
      <c r="B288" s="70">
        <f t="shared" si="9"/>
        <v>42729.16098470373</v>
      </c>
      <c r="C288" s="70">
        <f>A288*Sheet1!D29</f>
        <v>8880</v>
      </c>
      <c r="E288" s="70">
        <f t="shared" si="10"/>
        <v>33849.16098470373</v>
      </c>
      <c r="O288" s="70">
        <f>Sheet1!F65</f>
        <v>6.181366140376869</v>
      </c>
    </row>
    <row r="289" spans="1:15" ht="12.75">
      <c r="A289">
        <v>75</v>
      </c>
      <c r="B289" s="70">
        <f t="shared" si="9"/>
        <v>43770.184539619884</v>
      </c>
      <c r="C289" s="70">
        <f>A289*Sheet1!D29</f>
        <v>9000</v>
      </c>
      <c r="E289" s="70">
        <f t="shared" si="10"/>
        <v>34770.184539619884</v>
      </c>
      <c r="O289" s="70">
        <f>Sheet1!F65</f>
        <v>6.181366140376869</v>
      </c>
    </row>
    <row r="290" spans="1:15" ht="12.75">
      <c r="A290">
        <v>76</v>
      </c>
      <c r="B290" s="70">
        <f t="shared" si="9"/>
        <v>44823.570826816795</v>
      </c>
      <c r="C290" s="70">
        <f>A290*Sheet1!D29</f>
        <v>9120</v>
      </c>
      <c r="E290" s="70">
        <f t="shared" si="10"/>
        <v>35703.570826816795</v>
      </c>
      <c r="O290" s="70">
        <f>Sheet1!F65</f>
        <v>6.181366140376869</v>
      </c>
    </row>
    <row r="291" spans="1:15" ht="12.75">
      <c r="A291">
        <v>77</v>
      </c>
      <c r="B291" s="70">
        <f t="shared" si="9"/>
        <v>45889.31984629446</v>
      </c>
      <c r="C291" s="70">
        <f>A291*Sheet1!D29</f>
        <v>9240</v>
      </c>
      <c r="E291" s="70">
        <f t="shared" si="10"/>
        <v>36649.31984629446</v>
      </c>
      <c r="O291" s="70">
        <f>Sheet1!F65</f>
        <v>6.181366140376869</v>
      </c>
    </row>
    <row r="292" spans="1:15" ht="12.75">
      <c r="A292">
        <v>78</v>
      </c>
      <c r="B292" s="70">
        <f t="shared" si="9"/>
        <v>46967.43159805287</v>
      </c>
      <c r="C292" s="70">
        <f>A292*Sheet1!D29</f>
        <v>9360</v>
      </c>
      <c r="E292" s="70">
        <f t="shared" si="10"/>
        <v>37607.43159805287</v>
      </c>
      <c r="O292" s="70">
        <f>Sheet1!F65</f>
        <v>6.181366140376869</v>
      </c>
    </row>
    <row r="293" spans="1:15" ht="12.75">
      <c r="A293">
        <v>79</v>
      </c>
      <c r="B293" s="70">
        <f t="shared" si="9"/>
        <v>48057.90608209204</v>
      </c>
      <c r="C293" s="70">
        <f>A293*Sheet1!D29</f>
        <v>9480</v>
      </c>
      <c r="E293" s="70">
        <f t="shared" si="10"/>
        <v>38577.90608209204</v>
      </c>
      <c r="O293" s="70">
        <f>Sheet1!F65</f>
        <v>6.181366140376869</v>
      </c>
    </row>
    <row r="294" spans="1:15" ht="12.75">
      <c r="A294">
        <v>80</v>
      </c>
      <c r="B294" s="70">
        <f t="shared" si="9"/>
        <v>49160.74329841196</v>
      </c>
      <c r="C294" s="70">
        <f>A294*Sheet1!D29</f>
        <v>9600</v>
      </c>
      <c r="E294" s="70">
        <f t="shared" si="10"/>
        <v>39560.74329841196</v>
      </c>
      <c r="O294" s="70">
        <f>Sheet1!F65</f>
        <v>6.181366140376869</v>
      </c>
    </row>
    <row r="295" spans="1:15" ht="12.75">
      <c r="A295">
        <v>81</v>
      </c>
      <c r="B295" s="70">
        <f t="shared" si="9"/>
        <v>50275.943247012634</v>
      </c>
      <c r="C295" s="70">
        <f>A295*Sheet1!D29</f>
        <v>9720</v>
      </c>
      <c r="E295" s="70">
        <f t="shared" si="10"/>
        <v>40555.943247012634</v>
      </c>
      <c r="O295" s="70">
        <f>Sheet1!F65</f>
        <v>6.181366140376869</v>
      </c>
    </row>
    <row r="296" spans="1:15" ht="12.75">
      <c r="A296">
        <v>82</v>
      </c>
      <c r="B296" s="70">
        <f t="shared" si="9"/>
        <v>51403.50592789407</v>
      </c>
      <c r="C296" s="70">
        <f>A296*Sheet1!D29</f>
        <v>9840</v>
      </c>
      <c r="E296" s="70">
        <f t="shared" si="10"/>
        <v>41563.50592789407</v>
      </c>
      <c r="O296" s="70">
        <f>Sheet1!F65</f>
        <v>6.181366140376869</v>
      </c>
    </row>
    <row r="297" spans="1:15" ht="12.75">
      <c r="A297">
        <v>83</v>
      </c>
      <c r="B297" s="70">
        <f t="shared" si="9"/>
        <v>52543.43134105625</v>
      </c>
      <c r="C297" s="70">
        <f>A297*Sheet1!D29</f>
        <v>9960</v>
      </c>
      <c r="E297" s="70">
        <f t="shared" si="10"/>
        <v>42583.43134105625</v>
      </c>
      <c r="O297" s="70">
        <f>Sheet1!F65</f>
        <v>6.181366140376869</v>
      </c>
    </row>
    <row r="298" spans="1:15" ht="12.75">
      <c r="A298">
        <v>84</v>
      </c>
      <c r="B298" s="70">
        <f t="shared" si="9"/>
        <v>53695.71948649919</v>
      </c>
      <c r="C298" s="70">
        <f>A298*Sheet1!D29</f>
        <v>10080</v>
      </c>
      <c r="E298" s="70">
        <f t="shared" si="10"/>
        <v>43615.71948649919</v>
      </c>
      <c r="O298" s="70">
        <f>Sheet1!F65</f>
        <v>6.181366140376869</v>
      </c>
    </row>
    <row r="299" spans="1:15" ht="12.75">
      <c r="A299">
        <v>85</v>
      </c>
      <c r="B299" s="70">
        <f t="shared" si="9"/>
        <v>54860.37036422288</v>
      </c>
      <c r="C299" s="70">
        <f>A299*Sheet1!D29</f>
        <v>10200</v>
      </c>
      <c r="E299" s="70">
        <f t="shared" si="10"/>
        <v>44660.37036422288</v>
      </c>
      <c r="O299" s="70">
        <f>Sheet1!F65</f>
        <v>6.181366140376869</v>
      </c>
    </row>
    <row r="300" spans="1:15" ht="12.75">
      <c r="A300">
        <v>86</v>
      </c>
      <c r="B300" s="70">
        <f t="shared" si="9"/>
        <v>56037.38397422732</v>
      </c>
      <c r="C300" s="70">
        <f>A300*Sheet1!D29</f>
        <v>10320</v>
      </c>
      <c r="E300" s="70">
        <f t="shared" si="10"/>
        <v>45717.38397422732</v>
      </c>
      <c r="O300" s="70">
        <f>Sheet1!F65</f>
        <v>6.181366140376869</v>
      </c>
    </row>
    <row r="301" spans="1:15" ht="12.75">
      <c r="A301">
        <v>87</v>
      </c>
      <c r="B301" s="70">
        <f t="shared" si="9"/>
        <v>57226.76031651252</v>
      </c>
      <c r="C301" s="70">
        <f>A301*Sheet1!D29</f>
        <v>10440</v>
      </c>
      <c r="E301" s="70">
        <f t="shared" si="10"/>
        <v>46786.76031651252</v>
      </c>
      <c r="O301" s="70">
        <f>Sheet1!F65</f>
        <v>6.181366140376869</v>
      </c>
    </row>
    <row r="302" spans="1:15" ht="12.75">
      <c r="A302">
        <v>88</v>
      </c>
      <c r="B302" s="70">
        <f t="shared" si="9"/>
        <v>58428.499391078476</v>
      </c>
      <c r="C302" s="70">
        <f>A302*Sheet1!D29</f>
        <v>10560</v>
      </c>
      <c r="E302" s="70">
        <f t="shared" si="10"/>
        <v>47868.499391078476</v>
      </c>
      <c r="O302" s="70">
        <f>Sheet1!F65</f>
        <v>6.181366140376869</v>
      </c>
    </row>
    <row r="303" spans="1:15" ht="12.75">
      <c r="A303">
        <v>89</v>
      </c>
      <c r="B303" s="70">
        <f t="shared" si="9"/>
        <v>59642.60119792518</v>
      </c>
      <c r="C303" s="70">
        <f>A303*Sheet1!D29</f>
        <v>10680</v>
      </c>
      <c r="E303" s="70">
        <f t="shared" si="10"/>
        <v>48962.60119792518</v>
      </c>
      <c r="O303" s="70">
        <f>Sheet1!F65</f>
        <v>6.181366140376869</v>
      </c>
    </row>
    <row r="304" spans="1:15" ht="12.75">
      <c r="A304">
        <v>90</v>
      </c>
      <c r="B304" s="70">
        <f t="shared" si="9"/>
        <v>60869.06573705264</v>
      </c>
      <c r="C304" s="70">
        <f>A304*Sheet1!D29</f>
        <v>10800</v>
      </c>
      <c r="E304" s="70">
        <f t="shared" si="10"/>
        <v>50069.06573705264</v>
      </c>
      <c r="O304" s="70">
        <f>Sheet1!F65</f>
        <v>6.181366140376869</v>
      </c>
    </row>
    <row r="305" spans="1:15" ht="12.75">
      <c r="A305">
        <v>91</v>
      </c>
      <c r="B305" s="70">
        <f t="shared" si="9"/>
        <v>62107.89300846085</v>
      </c>
      <c r="C305" s="70">
        <f>A305*Sheet1!D29</f>
        <v>10920</v>
      </c>
      <c r="E305" s="70">
        <f t="shared" si="10"/>
        <v>51187.89300846085</v>
      </c>
      <c r="O305" s="70">
        <f>Sheet1!F65</f>
        <v>6.181366140376869</v>
      </c>
    </row>
    <row r="306" spans="1:15" ht="12.75">
      <c r="A306">
        <v>92</v>
      </c>
      <c r="B306" s="70">
        <f t="shared" si="9"/>
        <v>63359.08301214982</v>
      </c>
      <c r="C306" s="70">
        <f>A306*Sheet1!D29</f>
        <v>11040</v>
      </c>
      <c r="E306" s="70">
        <f t="shared" si="10"/>
        <v>52319.08301214982</v>
      </c>
      <c r="O306" s="70">
        <f>Sheet1!F65</f>
        <v>6.181366140376869</v>
      </c>
    </row>
    <row r="307" spans="1:15" ht="12.75">
      <c r="A307">
        <v>93</v>
      </c>
      <c r="B307" s="70">
        <f t="shared" si="9"/>
        <v>64622.63574811954</v>
      </c>
      <c r="C307" s="70">
        <f>A307*Sheet1!D29</f>
        <v>11160</v>
      </c>
      <c r="E307" s="70">
        <f t="shared" si="10"/>
        <v>53462.63574811954</v>
      </c>
      <c r="O307" s="70">
        <f>Sheet1!F65</f>
        <v>6.181366140376869</v>
      </c>
    </row>
    <row r="308" spans="1:15" ht="12.75">
      <c r="A308">
        <v>94</v>
      </c>
      <c r="B308" s="70">
        <f t="shared" si="9"/>
        <v>65898.55121637002</v>
      </c>
      <c r="C308" s="70">
        <f>A308*Sheet1!D29</f>
        <v>11280</v>
      </c>
      <c r="E308" s="70">
        <f t="shared" si="10"/>
        <v>54618.55121637001</v>
      </c>
      <c r="O308" s="70">
        <f>Sheet1!F65</f>
        <v>6.181366140376869</v>
      </c>
    </row>
    <row r="309" spans="1:15" ht="12.75">
      <c r="A309">
        <v>95</v>
      </c>
      <c r="B309" s="70">
        <f t="shared" si="9"/>
        <v>67186.82941690125</v>
      </c>
      <c r="C309" s="70">
        <f>A309*Sheet1!D29</f>
        <v>11400</v>
      </c>
      <c r="E309" s="70">
        <f t="shared" si="10"/>
        <v>55786.829416901244</v>
      </c>
      <c r="O309" s="70">
        <f>Sheet1!F65</f>
        <v>6.181366140376869</v>
      </c>
    </row>
    <row r="310" spans="1:15" ht="12.75">
      <c r="A310">
        <v>96</v>
      </c>
      <c r="B310" s="70">
        <f t="shared" si="9"/>
        <v>68487.47034971323</v>
      </c>
      <c r="C310" s="70">
        <f>A310*Sheet1!D29</f>
        <v>11520</v>
      </c>
      <c r="E310" s="70">
        <f t="shared" si="10"/>
        <v>56967.47034971322</v>
      </c>
      <c r="O310" s="70">
        <f>Sheet1!F65</f>
        <v>6.181366140376869</v>
      </c>
    </row>
    <row r="311" spans="1:15" ht="12.75">
      <c r="A311">
        <v>97</v>
      </c>
      <c r="B311" s="70">
        <f t="shared" si="9"/>
        <v>69800.47401480595</v>
      </c>
      <c r="C311" s="70">
        <f>A311*Sheet1!D29</f>
        <v>11640</v>
      </c>
      <c r="E311" s="70">
        <f t="shared" si="10"/>
        <v>58160.47401480596</v>
      </c>
      <c r="O311" s="70">
        <f>Sheet1!F65</f>
        <v>6.181366140376869</v>
      </c>
    </row>
    <row r="312" spans="1:15" ht="12.75">
      <c r="A312">
        <v>98</v>
      </c>
      <c r="B312" s="70">
        <f t="shared" si="9"/>
        <v>71125.84041217944</v>
      </c>
      <c r="C312" s="70">
        <f>A312*Sheet1!D29</f>
        <v>11760</v>
      </c>
      <c r="E312" s="70">
        <f t="shared" si="10"/>
        <v>59365.84041217945</v>
      </c>
      <c r="O312" s="70">
        <f>Sheet1!F65</f>
        <v>6.181366140376869</v>
      </c>
    </row>
    <row r="313" spans="1:15" ht="12.75">
      <c r="A313">
        <v>99</v>
      </c>
      <c r="B313" s="70">
        <f t="shared" si="9"/>
        <v>72463.56954183368</v>
      </c>
      <c r="C313" s="70">
        <f>A313*Sheet1!D29</f>
        <v>11880</v>
      </c>
      <c r="E313" s="70">
        <f t="shared" si="10"/>
        <v>60583.56954183369</v>
      </c>
      <c r="O313" s="70">
        <f>Sheet1!F65</f>
        <v>6.181366140376869</v>
      </c>
    </row>
    <row r="314" spans="1:15" ht="12.75">
      <c r="A314">
        <v>100</v>
      </c>
      <c r="B314" s="70">
        <f t="shared" si="9"/>
        <v>73813.6614037687</v>
      </c>
      <c r="C314" s="70">
        <f>A314*Sheet1!D29</f>
        <v>12000</v>
      </c>
      <c r="E314" s="70">
        <f t="shared" si="10"/>
        <v>61813.66140376869</v>
      </c>
      <c r="O314" s="70">
        <f>Sheet1!F65</f>
        <v>6.181366140376869</v>
      </c>
    </row>
    <row r="315" spans="1:15" ht="12.75">
      <c r="A315">
        <v>105</v>
      </c>
      <c r="B315" s="70">
        <f t="shared" si="9"/>
        <v>80749.56169765498</v>
      </c>
      <c r="C315" s="70">
        <f>A315*Sheet1!D29</f>
        <v>12600</v>
      </c>
      <c r="E315" s="70">
        <f t="shared" si="10"/>
        <v>68149.56169765498</v>
      </c>
      <c r="O315" s="70">
        <f>Sheet1!F65</f>
        <v>6.181366140376869</v>
      </c>
    </row>
    <row r="316" spans="1:15" ht="12.75">
      <c r="A316">
        <v>110</v>
      </c>
      <c r="B316" s="70">
        <f t="shared" si="9"/>
        <v>87994.53029856012</v>
      </c>
      <c r="C316" s="70">
        <f>A316*Sheet1!D29</f>
        <v>13200</v>
      </c>
      <c r="E316" s="70">
        <f t="shared" si="10"/>
        <v>74794.53029856012</v>
      </c>
      <c r="O316" s="70">
        <f>Sheet1!F65</f>
        <v>6.181366140376869</v>
      </c>
    </row>
    <row r="317" spans="1:15" ht="12.75">
      <c r="A317">
        <v>115</v>
      </c>
      <c r="B317" s="70">
        <f t="shared" si="9"/>
        <v>95548.56720648409</v>
      </c>
      <c r="C317" s="70">
        <f>A317*Sheet1!D29</f>
        <v>13800</v>
      </c>
      <c r="E317" s="70">
        <f t="shared" si="10"/>
        <v>81748.56720648409</v>
      </c>
      <c r="O317" s="70">
        <f>Sheet1!F65</f>
        <v>6.181366140376869</v>
      </c>
    </row>
    <row r="318" spans="1:15" ht="12.75">
      <c r="A318">
        <v>120</v>
      </c>
      <c r="B318" s="70">
        <f t="shared" si="9"/>
        <v>103411.67242142692</v>
      </c>
      <c r="C318" s="70">
        <f>A318*Sheet1!D29</f>
        <v>14400</v>
      </c>
      <c r="E318" s="70">
        <f t="shared" si="10"/>
        <v>89011.67242142692</v>
      </c>
      <c r="O318" s="70">
        <f>Sheet1!F65</f>
        <v>6.181366140376869</v>
      </c>
    </row>
    <row r="319" spans="1:15" ht="12.75">
      <c r="A319">
        <v>125</v>
      </c>
      <c r="B319" s="70">
        <f t="shared" si="9"/>
        <v>111583.84594338857</v>
      </c>
      <c r="C319" s="70">
        <f>A319*Sheet1!D29</f>
        <v>15000</v>
      </c>
      <c r="E319" s="70">
        <f t="shared" si="10"/>
        <v>96583.84594338857</v>
      </c>
      <c r="O319" s="70">
        <f>Sheet1!F65</f>
        <v>6.181366140376869</v>
      </c>
    </row>
    <row r="320" spans="1:15" ht="12.75">
      <c r="A320">
        <v>130</v>
      </c>
      <c r="B320" s="70">
        <f t="shared" si="9"/>
        <v>120065.08777236908</v>
      </c>
      <c r="C320" s="70">
        <f>A320*Sheet1!D29</f>
        <v>15600</v>
      </c>
      <c r="E320" s="70">
        <f t="shared" si="10"/>
        <v>104465.08777236908</v>
      </c>
      <c r="O320" s="70">
        <f>Sheet1!F65</f>
        <v>6.181366140376869</v>
      </c>
    </row>
    <row r="321" spans="1:15" ht="12.75">
      <c r="A321">
        <v>135</v>
      </c>
      <c r="B321" s="70">
        <f t="shared" si="9"/>
        <v>128855.39790836844</v>
      </c>
      <c r="C321" s="70">
        <f>A321*Sheet1!D29</f>
        <v>16200</v>
      </c>
      <c r="E321" s="70">
        <f t="shared" si="10"/>
        <v>112655.39790836844</v>
      </c>
      <c r="O321" s="70">
        <f>Sheet1!F65</f>
        <v>6.181366140376869</v>
      </c>
    </row>
    <row r="322" spans="1:15" ht="12.75">
      <c r="A322">
        <v>140</v>
      </c>
      <c r="B322" s="70">
        <f t="shared" si="9"/>
        <v>137954.77635138662</v>
      </c>
      <c r="C322" s="70">
        <f>A322*Sheet1!D29</f>
        <v>16800</v>
      </c>
      <c r="E322" s="70">
        <f t="shared" si="10"/>
        <v>121154.77635138664</v>
      </c>
      <c r="O322" s="70">
        <f>Sheet1!F65</f>
        <v>6.181366140376869</v>
      </c>
    </row>
    <row r="323" spans="1:15" ht="12.75">
      <c r="A323">
        <v>145</v>
      </c>
      <c r="B323" s="70">
        <f t="shared" si="9"/>
        <v>147363.22310142367</v>
      </c>
      <c r="C323" s="70">
        <f>A323*Sheet1!D29</f>
        <v>17400</v>
      </c>
      <c r="E323" s="70">
        <f t="shared" si="10"/>
        <v>129963.22310142367</v>
      </c>
      <c r="O323" s="70">
        <f>Sheet1!F65</f>
        <v>6.181366140376869</v>
      </c>
    </row>
    <row r="324" spans="1:15" ht="12.75">
      <c r="A324">
        <v>150</v>
      </c>
      <c r="B324" s="70">
        <f t="shared" si="9"/>
        <v>157080.73815847954</v>
      </c>
      <c r="C324" s="70">
        <f>A324*Sheet1!D29</f>
        <v>18000</v>
      </c>
      <c r="E324" s="70">
        <f t="shared" si="10"/>
        <v>139080.73815847954</v>
      </c>
      <c r="O324" s="70">
        <f>Sheet1!F65</f>
        <v>6.181366140376869</v>
      </c>
    </row>
    <row r="325" spans="1:15" ht="12.75">
      <c r="A325">
        <v>155</v>
      </c>
      <c r="B325" s="70">
        <f aca="true" t="shared" si="11" ref="B325:B334">C325+E325</f>
        <v>167107.32152255427</v>
      </c>
      <c r="C325" s="70">
        <f>A325*Sheet1!D29</f>
        <v>18600</v>
      </c>
      <c r="E325" s="70">
        <f aca="true" t="shared" si="12" ref="E325:E334">(A325*A325)*O325</f>
        <v>148507.32152255427</v>
      </c>
      <c r="O325" s="70">
        <f>Sheet1!F65</f>
        <v>6.181366140376869</v>
      </c>
    </row>
    <row r="326" spans="1:15" ht="12.75">
      <c r="A326">
        <v>160</v>
      </c>
      <c r="B326" s="70">
        <f t="shared" si="11"/>
        <v>177442.97319364783</v>
      </c>
      <c r="C326" s="70">
        <f>A326*Sheet1!D29</f>
        <v>19200</v>
      </c>
      <c r="E326" s="70">
        <f t="shared" si="12"/>
        <v>158242.97319364783</v>
      </c>
      <c r="O326" s="70">
        <f>Sheet1!F65</f>
        <v>6.181366140376869</v>
      </c>
    </row>
    <row r="327" spans="1:15" ht="12.75">
      <c r="A327">
        <v>165</v>
      </c>
      <c r="B327" s="70">
        <f t="shared" si="11"/>
        <v>188087.69317176027</v>
      </c>
      <c r="C327" s="70">
        <f>A327*Sheet1!D29</f>
        <v>19800</v>
      </c>
      <c r="E327" s="70">
        <f t="shared" si="12"/>
        <v>168287.69317176027</v>
      </c>
      <c r="O327" s="70">
        <f>Sheet1!F65</f>
        <v>6.181366140376869</v>
      </c>
    </row>
    <row r="328" spans="1:15" ht="12.75">
      <c r="A328">
        <v>170</v>
      </c>
      <c r="B328" s="70">
        <f t="shared" si="11"/>
        <v>199041.48145689152</v>
      </c>
      <c r="C328" s="70">
        <f>A328*Sheet1!D29</f>
        <v>20400</v>
      </c>
      <c r="E328" s="70">
        <f t="shared" si="12"/>
        <v>178641.48145689152</v>
      </c>
      <c r="O328" s="70">
        <f>Sheet1!F65</f>
        <v>6.181366140376869</v>
      </c>
    </row>
    <row r="329" spans="1:15" ht="12.75">
      <c r="A329">
        <v>175</v>
      </c>
      <c r="B329" s="70">
        <f t="shared" si="11"/>
        <v>210304.3380490416</v>
      </c>
      <c r="C329" s="70">
        <f>A329*Sheet1!D29</f>
        <v>21000</v>
      </c>
      <c r="E329" s="70">
        <f t="shared" si="12"/>
        <v>189304.3380490416</v>
      </c>
      <c r="O329" s="70">
        <f>Sheet1!F65</f>
        <v>6.181366140376869</v>
      </c>
    </row>
    <row r="330" spans="1:15" ht="12.75">
      <c r="A330">
        <v>180</v>
      </c>
      <c r="B330" s="70">
        <f t="shared" si="11"/>
        <v>221876.26294821055</v>
      </c>
      <c r="C330" s="70">
        <f>A330*Sheet1!D29</f>
        <v>21600</v>
      </c>
      <c r="E330" s="70">
        <f t="shared" si="12"/>
        <v>200276.26294821055</v>
      </c>
      <c r="O330" s="70">
        <f>Sheet1!F65</f>
        <v>6.181366140376869</v>
      </c>
    </row>
    <row r="331" spans="1:15" ht="12.75">
      <c r="A331">
        <v>185</v>
      </c>
      <c r="B331" s="70">
        <f t="shared" si="11"/>
        <v>233757.25615439835</v>
      </c>
      <c r="C331" s="70">
        <f>A331*Sheet1!D29</f>
        <v>22200</v>
      </c>
      <c r="E331" s="70">
        <f t="shared" si="12"/>
        <v>211557.25615439835</v>
      </c>
      <c r="O331" s="70">
        <f>Sheet1!F65</f>
        <v>6.181366140376869</v>
      </c>
    </row>
    <row r="332" spans="1:15" ht="12.75">
      <c r="A332">
        <v>190</v>
      </c>
      <c r="B332" s="70">
        <f t="shared" si="11"/>
        <v>245947.31766760498</v>
      </c>
      <c r="C332" s="70">
        <f>A332*Sheet1!D29</f>
        <v>22800</v>
      </c>
      <c r="E332" s="70">
        <f t="shared" si="12"/>
        <v>223147.31766760498</v>
      </c>
      <c r="O332" s="70">
        <f>Sheet1!F65</f>
        <v>6.181366140376869</v>
      </c>
    </row>
    <row r="333" spans="1:15" ht="12.75">
      <c r="A333">
        <v>195</v>
      </c>
      <c r="B333" s="70">
        <f t="shared" si="11"/>
        <v>258446.44748783045</v>
      </c>
      <c r="C333" s="70">
        <f>A333*Sheet1!D29</f>
        <v>23400</v>
      </c>
      <c r="E333" s="70">
        <f t="shared" si="12"/>
        <v>235046.44748783045</v>
      </c>
      <c r="O333" s="70">
        <f>Sheet1!F65</f>
        <v>6.181366140376869</v>
      </c>
    </row>
    <row r="334" spans="1:15" ht="12.75">
      <c r="A334">
        <v>200</v>
      </c>
      <c r="B334" s="70">
        <f t="shared" si="11"/>
        <v>271254.6456150748</v>
      </c>
      <c r="C334" s="70">
        <f>A334*Sheet1!D29</f>
        <v>24000</v>
      </c>
      <c r="E334" s="70">
        <f t="shared" si="12"/>
        <v>247254.64561507475</v>
      </c>
      <c r="O334" s="70">
        <f>Sheet1!F65</f>
        <v>6.181366140376869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12.035693524180198</v>
      </c>
      <c r="C5" s="70">
        <f>A5*Sheet1!D29</f>
        <v>12</v>
      </c>
      <c r="E5" s="70">
        <f aca="true" t="shared" si="1" ref="E5:E68">(A5*A5)*O5</f>
        <v>0.035693524180198936</v>
      </c>
      <c r="I5" s="112"/>
      <c r="O5" s="112">
        <f>Sheet1!F67</f>
        <v>3.5693524180198932</v>
      </c>
      <c r="P5" s="112"/>
    </row>
    <row r="6" spans="1:15" ht="12.75">
      <c r="A6">
        <v>0.2</v>
      </c>
      <c r="B6" s="70">
        <f t="shared" si="0"/>
        <v>24.142774096720796</v>
      </c>
      <c r="C6" s="70">
        <f>A6*Sheet1!D29</f>
        <v>24</v>
      </c>
      <c r="E6" s="70">
        <f t="shared" si="1"/>
        <v>0.14277409672079575</v>
      </c>
      <c r="I6" s="112"/>
      <c r="O6" s="112">
        <f>Sheet1!F67</f>
        <v>3.5693524180198932</v>
      </c>
    </row>
    <row r="7" spans="1:15" ht="12.75">
      <c r="A7">
        <v>0.3</v>
      </c>
      <c r="B7" s="70">
        <f t="shared" si="0"/>
        <v>36.32124171762179</v>
      </c>
      <c r="C7" s="70">
        <f>A7*Sheet1!D29</f>
        <v>36</v>
      </c>
      <c r="E7" s="70">
        <f t="shared" si="1"/>
        <v>0.3212417176217904</v>
      </c>
      <c r="H7">
        <v>2</v>
      </c>
      <c r="I7" s="112">
        <f>(0.5*Sheet1!D73*(3.141593*((Sheet1!D7/2)*(Sheet1!D7/2)))*(H7*H7*H7)*(Sheet1!D74/100))</f>
        <v>7.79014533024</v>
      </c>
      <c r="J7" s="70" t="e">
        <f>VLOOKUP(I7,B5:C334,2,TRUE)</f>
        <v>#N/A</v>
      </c>
      <c r="K7" s="70" t="e">
        <f>J7/Sheet1!D29*Sheet1!D75</f>
        <v>#N/A</v>
      </c>
      <c r="L7" s="70" t="e">
        <f aca="true" t="shared" si="2" ref="L7:L27">J7-K7</f>
        <v>#N/A</v>
      </c>
      <c r="O7" s="112">
        <f>Sheet1!F67</f>
        <v>3.5693524180198932</v>
      </c>
    </row>
    <row r="8" spans="1:15" ht="12.75">
      <c r="A8">
        <v>0.4</v>
      </c>
      <c r="B8" s="70">
        <f t="shared" si="0"/>
        <v>48.571096386883184</v>
      </c>
      <c r="C8" s="70">
        <f>A8*Sheet1!D29</f>
        <v>48</v>
      </c>
      <c r="E8" s="70">
        <f t="shared" si="1"/>
        <v>0.571096386883183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12</v>
      </c>
      <c r="K8" s="70">
        <f>J8/Sheet1!D29*Sheet1!D75</f>
        <v>0.13999999999999999</v>
      </c>
      <c r="L8" s="70">
        <f t="shared" si="2"/>
        <v>11.86</v>
      </c>
      <c r="O8" s="112">
        <f>Sheet1!F67</f>
        <v>3.5693524180198932</v>
      </c>
    </row>
    <row r="9" spans="1:15" ht="12.75">
      <c r="A9">
        <v>0.5</v>
      </c>
      <c r="B9" s="70">
        <f t="shared" si="0"/>
        <v>60.89233810450497</v>
      </c>
      <c r="C9" s="70">
        <f>A9*Sheet1!D29</f>
        <v>60</v>
      </c>
      <c r="E9" s="70">
        <f t="shared" si="1"/>
        <v>0.8923381045049733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0.27999999999999997</v>
      </c>
      <c r="L9" s="70">
        <f t="shared" si="2"/>
        <v>23.72</v>
      </c>
      <c r="O9" s="112">
        <f>Sheet1!F67</f>
        <v>3.5693524180198932</v>
      </c>
    </row>
    <row r="10" spans="1:15" ht="12.75">
      <c r="A10">
        <v>0.6</v>
      </c>
      <c r="B10" s="70">
        <f t="shared" si="0"/>
        <v>73.28496687048717</v>
      </c>
      <c r="C10" s="70">
        <f>A10*Sheet1!D29</f>
        <v>72</v>
      </c>
      <c r="E10" s="70">
        <f t="shared" si="1"/>
        <v>1.2849668704871615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36</v>
      </c>
      <c r="K10" s="70">
        <f>J10/Sheet1!D29*Sheet1!D75</f>
        <v>0.42</v>
      </c>
      <c r="L10" s="70">
        <f t="shared" si="2"/>
        <v>35.58</v>
      </c>
      <c r="O10" s="112">
        <f>Sheet1!F67</f>
        <v>3.5693524180198932</v>
      </c>
    </row>
    <row r="11" spans="1:15" ht="12.75">
      <c r="A11">
        <v>0.7</v>
      </c>
      <c r="B11" s="70">
        <f t="shared" si="0"/>
        <v>85.74898268482974</v>
      </c>
      <c r="C11" s="70">
        <f>A11*Sheet1!D29</f>
        <v>84</v>
      </c>
      <c r="E11" s="70">
        <f t="shared" si="1"/>
        <v>1.7489826848297474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60</v>
      </c>
      <c r="K11" s="70">
        <f>J11/Sheet1!D29*Sheet1!D75</f>
        <v>0.7</v>
      </c>
      <c r="L11" s="70">
        <f t="shared" si="2"/>
        <v>59.3</v>
      </c>
      <c r="O11" s="112">
        <f>Sheet1!F67</f>
        <v>3.5693524180198932</v>
      </c>
    </row>
    <row r="12" spans="1:15" ht="12.75">
      <c r="A12">
        <v>0.8</v>
      </c>
      <c r="B12" s="70">
        <f t="shared" si="0"/>
        <v>98.28438554753274</v>
      </c>
      <c r="C12" s="70">
        <f>A12*Sheet1!D29</f>
        <v>96</v>
      </c>
      <c r="E12" s="70">
        <f t="shared" si="1"/>
        <v>2.284385547532732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84</v>
      </c>
      <c r="K12" s="70">
        <f>J12/Sheet1!D29*Sheet1!D75</f>
        <v>0.9799999999999999</v>
      </c>
      <c r="L12" s="70">
        <f t="shared" si="2"/>
        <v>83.02</v>
      </c>
      <c r="O12" s="112">
        <f>Sheet1!F67</f>
        <v>3.5693524180198932</v>
      </c>
    </row>
    <row r="13" spans="1:15" ht="12.75">
      <c r="A13">
        <v>0.9</v>
      </c>
      <c r="B13" s="70">
        <f t="shared" si="0"/>
        <v>110.89117545859611</v>
      </c>
      <c r="C13" s="70">
        <f>A13*Sheet1!D29</f>
        <v>108</v>
      </c>
      <c r="E13" s="70">
        <f t="shared" si="1"/>
        <v>2.8911754585961136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108</v>
      </c>
      <c r="K13" s="70">
        <f>J13/Sheet1!D29*Sheet1!D75</f>
        <v>1.26</v>
      </c>
      <c r="L13" s="70">
        <f t="shared" si="2"/>
        <v>106.74</v>
      </c>
      <c r="O13" s="112">
        <f>Sheet1!F67</f>
        <v>3.5693524180198932</v>
      </c>
    </row>
    <row r="14" spans="1:15" ht="12.75">
      <c r="A14">
        <v>1</v>
      </c>
      <c r="B14" s="70">
        <f t="shared" si="0"/>
        <v>123.56935241801989</v>
      </c>
      <c r="C14" s="70">
        <f>A14*Sheet1!D29</f>
        <v>120</v>
      </c>
      <c r="E14" s="70">
        <f t="shared" si="1"/>
        <v>3.5693524180198932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144</v>
      </c>
      <c r="K14" s="70">
        <f>J14/Sheet1!D29*Sheet1!D75</f>
        <v>1.68</v>
      </c>
      <c r="L14" s="70">
        <f t="shared" si="2"/>
        <v>142.32</v>
      </c>
      <c r="O14" s="112">
        <f>Sheet1!F67</f>
        <v>3.5693524180198932</v>
      </c>
    </row>
    <row r="15" spans="1:15" ht="12.75">
      <c r="A15">
        <v>1.1</v>
      </c>
      <c r="B15" s="70">
        <f t="shared" si="0"/>
        <v>136.31891642580408</v>
      </c>
      <c r="C15" s="70">
        <f>A15*Sheet1!D29</f>
        <v>132</v>
      </c>
      <c r="E15" s="70">
        <f t="shared" si="1"/>
        <v>4.318916425804072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192</v>
      </c>
      <c r="K15" s="70">
        <f>J15/Sheet1!D29*Sheet1!D75</f>
        <v>2.2399999999999998</v>
      </c>
      <c r="L15" s="70">
        <f t="shared" si="2"/>
        <v>189.76</v>
      </c>
      <c r="O15" s="112">
        <f>Sheet1!F67</f>
        <v>3.5693524180198932</v>
      </c>
    </row>
    <row r="16" spans="1:15" ht="12.75">
      <c r="A16">
        <v>1.2</v>
      </c>
      <c r="B16" s="70">
        <f t="shared" si="0"/>
        <v>149.13986748194864</v>
      </c>
      <c r="C16" s="70">
        <f>A16*Sheet1!D29</f>
        <v>144</v>
      </c>
      <c r="E16" s="70">
        <f t="shared" si="1"/>
        <v>5.139867481948646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240</v>
      </c>
      <c r="K16" s="70">
        <f>J16/Sheet1!D29*Sheet1!D75</f>
        <v>2.8</v>
      </c>
      <c r="L16" s="70">
        <f t="shared" si="2"/>
        <v>237.2</v>
      </c>
      <c r="O16" s="112">
        <f>Sheet1!F67</f>
        <v>3.5693524180198932</v>
      </c>
    </row>
    <row r="17" spans="1:15" ht="12.75">
      <c r="A17">
        <v>1.3</v>
      </c>
      <c r="B17" s="70">
        <f t="shared" si="0"/>
        <v>162.0322055864536</v>
      </c>
      <c r="C17" s="70">
        <f>A17*Sheet1!D29</f>
        <v>156</v>
      </c>
      <c r="E17" s="70">
        <f t="shared" si="1"/>
        <v>6.03220558645362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300</v>
      </c>
      <c r="K17" s="70">
        <f>J17/Sheet1!D29*Sheet1!D75</f>
        <v>3.5</v>
      </c>
      <c r="L17" s="70">
        <f t="shared" si="2"/>
        <v>296.5</v>
      </c>
      <c r="O17" s="112">
        <f>Sheet1!F67</f>
        <v>3.5693524180198932</v>
      </c>
    </row>
    <row r="18" spans="1:15" ht="12.75">
      <c r="A18">
        <v>1.4</v>
      </c>
      <c r="B18" s="70">
        <f t="shared" si="0"/>
        <v>174.995930739319</v>
      </c>
      <c r="C18" s="70">
        <f>A18*Sheet1!D29</f>
        <v>168</v>
      </c>
      <c r="E18" s="70">
        <f t="shared" si="1"/>
        <v>6.99593073931899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372</v>
      </c>
      <c r="K18" s="70">
        <f>J18/Sheet1!D29*Sheet1!D75</f>
        <v>4.34</v>
      </c>
      <c r="L18" s="70">
        <f t="shared" si="2"/>
        <v>367.66</v>
      </c>
      <c r="O18" s="112">
        <f>Sheet1!F67</f>
        <v>3.5693524180198932</v>
      </c>
    </row>
    <row r="19" spans="1:15" ht="12.75">
      <c r="A19">
        <v>1.5</v>
      </c>
      <c r="B19" s="70">
        <f t="shared" si="0"/>
        <v>188.03104294054475</v>
      </c>
      <c r="C19" s="70">
        <f>A19*Sheet1!D29</f>
        <v>180</v>
      </c>
      <c r="E19" s="70">
        <f t="shared" si="1"/>
        <v>8.03104294054476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444</v>
      </c>
      <c r="K19" s="70">
        <f>J19/Sheet1!D29*Sheet1!D75</f>
        <v>5.18</v>
      </c>
      <c r="L19" s="70">
        <f t="shared" si="2"/>
        <v>438.82</v>
      </c>
      <c r="O19" s="112">
        <f>Sheet1!F67</f>
        <v>3.5693524180198932</v>
      </c>
    </row>
    <row r="20" spans="1:15" ht="12.75">
      <c r="A20">
        <v>1.6</v>
      </c>
      <c r="B20" s="70">
        <f t="shared" si="0"/>
        <v>201.13754219013092</v>
      </c>
      <c r="C20" s="70">
        <f>A20*Sheet1!D29</f>
        <v>192</v>
      </c>
      <c r="E20" s="70">
        <f t="shared" si="1"/>
        <v>9.137542190130928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528</v>
      </c>
      <c r="K20" s="70">
        <f>J20/Sheet1!D29*Sheet1!D75</f>
        <v>6.16</v>
      </c>
      <c r="L20" s="70">
        <f t="shared" si="2"/>
        <v>521.84</v>
      </c>
      <c r="O20" s="112">
        <f>Sheet1!F67</f>
        <v>3.5693524180198932</v>
      </c>
    </row>
    <row r="21" spans="1:15" ht="12.75">
      <c r="A21">
        <v>1.7</v>
      </c>
      <c r="B21" s="70">
        <f t="shared" si="0"/>
        <v>214.3154284880775</v>
      </c>
      <c r="C21" s="70">
        <f>A21*Sheet1!D29</f>
        <v>204</v>
      </c>
      <c r="E21" s="70">
        <f t="shared" si="1"/>
        <v>10.31542848807749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612</v>
      </c>
      <c r="K21" s="70">
        <f>J21/Sheet1!D29*Sheet1!D75</f>
        <v>7.139999999999999</v>
      </c>
      <c r="L21" s="70">
        <f t="shared" si="2"/>
        <v>604.86</v>
      </c>
      <c r="O21" s="112">
        <f>Sheet1!F67</f>
        <v>3.5693524180198932</v>
      </c>
    </row>
    <row r="22" spans="1:15" ht="12.75">
      <c r="A22">
        <v>1.8</v>
      </c>
      <c r="B22" s="70">
        <f t="shared" si="0"/>
        <v>227.56470183438446</v>
      </c>
      <c r="C22" s="70">
        <f>A22*Sheet1!D29</f>
        <v>216</v>
      </c>
      <c r="E22" s="70">
        <f t="shared" si="1"/>
        <v>11.564701834384454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708</v>
      </c>
      <c r="K22" s="70">
        <f>J22/Sheet1!D29*Sheet1!D75</f>
        <v>8.26</v>
      </c>
      <c r="L22" s="70">
        <f t="shared" si="2"/>
        <v>699.74</v>
      </c>
      <c r="O22" s="112">
        <f>Sheet1!F67</f>
        <v>3.5693524180198932</v>
      </c>
    </row>
    <row r="23" spans="1:15" ht="12.75">
      <c r="A23">
        <v>1.9</v>
      </c>
      <c r="B23" s="70">
        <f t="shared" si="0"/>
        <v>240.88536222905182</v>
      </c>
      <c r="C23" s="70">
        <f>A23*Sheet1!D29</f>
        <v>228</v>
      </c>
      <c r="E23" s="70">
        <f t="shared" si="1"/>
        <v>12.885362229051815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804</v>
      </c>
      <c r="K23" s="70">
        <f>J23/Sheet1!D29*Sheet1!D75</f>
        <v>9.379999999999999</v>
      </c>
      <c r="L23" s="70">
        <f t="shared" si="2"/>
        <v>794.62</v>
      </c>
      <c r="O23" s="112">
        <f>Sheet1!F67</f>
        <v>3.5693524180198932</v>
      </c>
    </row>
    <row r="24" spans="1:15" ht="12.75">
      <c r="A24">
        <v>2</v>
      </c>
      <c r="B24" s="70">
        <f t="shared" si="0"/>
        <v>254.27740967207959</v>
      </c>
      <c r="C24" s="70">
        <f>A24*Sheet1!D29</f>
        <v>240</v>
      </c>
      <c r="E24" s="70">
        <f t="shared" si="1"/>
        <v>14.277409672079573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912</v>
      </c>
      <c r="K24" s="70">
        <f>J24/Sheet1!D29*Sheet1!D75</f>
        <v>10.639999999999999</v>
      </c>
      <c r="L24" s="70">
        <f t="shared" si="2"/>
        <v>901.36</v>
      </c>
      <c r="O24" s="112">
        <f>Sheet1!F67</f>
        <v>3.5693524180198932</v>
      </c>
    </row>
    <row r="25" spans="1:15" ht="12.75">
      <c r="A25">
        <v>2.1</v>
      </c>
      <c r="B25" s="70">
        <f t="shared" si="0"/>
        <v>267.7408441634677</v>
      </c>
      <c r="C25" s="70">
        <f>A25*Sheet1!D29</f>
        <v>252</v>
      </c>
      <c r="E25" s="70">
        <f t="shared" si="1"/>
        <v>15.74084416346773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1032</v>
      </c>
      <c r="K25" s="70">
        <f>J25/Sheet1!D29*Sheet1!D75</f>
        <v>12.04</v>
      </c>
      <c r="L25" s="70">
        <f t="shared" si="2"/>
        <v>1019.96</v>
      </c>
      <c r="O25" s="112">
        <f>Sheet1!F67</f>
        <v>3.5693524180198932</v>
      </c>
    </row>
    <row r="26" spans="1:15" ht="12.75">
      <c r="A26">
        <v>2.2</v>
      </c>
      <c r="B26" s="70">
        <f t="shared" si="0"/>
        <v>281.2756657032163</v>
      </c>
      <c r="C26" s="70">
        <f>A26*Sheet1!D29</f>
        <v>264</v>
      </c>
      <c r="E26" s="70">
        <f t="shared" si="1"/>
        <v>17.275665703216287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1152</v>
      </c>
      <c r="K26" s="70">
        <f>J26/Sheet1!D29*Sheet1!D75</f>
        <v>13.44</v>
      </c>
      <c r="L26" s="70">
        <f t="shared" si="2"/>
        <v>1138.56</v>
      </c>
      <c r="O26" s="112">
        <f>Sheet1!F67</f>
        <v>3.5693524180198932</v>
      </c>
    </row>
    <row r="27" spans="1:15" ht="12.75">
      <c r="A27">
        <v>2.3</v>
      </c>
      <c r="B27" s="70">
        <f t="shared" si="0"/>
        <v>294.88187429132523</v>
      </c>
      <c r="C27" s="70">
        <f>A27*Sheet1!D29</f>
        <v>276</v>
      </c>
      <c r="E27" s="70">
        <f t="shared" si="1"/>
        <v>18.881874291325232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1272</v>
      </c>
      <c r="K27" s="70">
        <f>J27/Sheet1!D29*Sheet1!D75</f>
        <v>14.839999999999998</v>
      </c>
      <c r="L27" s="70">
        <f t="shared" si="2"/>
        <v>1257.16</v>
      </c>
      <c r="O27" s="112">
        <f>Sheet1!F67</f>
        <v>3.5693524180198932</v>
      </c>
    </row>
    <row r="28" spans="1:15" ht="12.75">
      <c r="A28">
        <v>2.4</v>
      </c>
      <c r="B28" s="70">
        <f t="shared" si="0"/>
        <v>308.55946992779457</v>
      </c>
      <c r="C28" s="70">
        <f>A28*Sheet1!D29</f>
        <v>288</v>
      </c>
      <c r="E28" s="70">
        <f t="shared" si="1"/>
        <v>20.559469927794584</v>
      </c>
      <c r="I28" s="112"/>
      <c r="O28" s="112">
        <f>Sheet1!F67</f>
        <v>3.5693524180198932</v>
      </c>
    </row>
    <row r="29" spans="1:15" ht="12.75">
      <c r="A29">
        <v>2.5</v>
      </c>
      <c r="B29" s="70">
        <f t="shared" si="0"/>
        <v>322.3084526126243</v>
      </c>
      <c r="C29" s="70">
        <f>A29*Sheet1!D29</f>
        <v>300</v>
      </c>
      <c r="E29" s="70">
        <f t="shared" si="1"/>
        <v>22.308452612624333</v>
      </c>
      <c r="I29" s="112"/>
      <c r="O29" s="112">
        <f>Sheet1!F67</f>
        <v>3.5693524180198932</v>
      </c>
    </row>
    <row r="30" spans="1:15" ht="12.75">
      <c r="A30">
        <v>2.6</v>
      </c>
      <c r="B30" s="70">
        <f t="shared" si="0"/>
        <v>336.12882234581446</v>
      </c>
      <c r="C30" s="70">
        <f>A30*Sheet1!D29</f>
        <v>312</v>
      </c>
      <c r="E30" s="70">
        <f t="shared" si="1"/>
        <v>24.12882234581448</v>
      </c>
      <c r="I30" s="112"/>
      <c r="O30" s="112">
        <f>Sheet1!F67</f>
        <v>3.5693524180198932</v>
      </c>
    </row>
    <row r="31" spans="1:15" ht="12.75">
      <c r="A31">
        <v>2.7</v>
      </c>
      <c r="B31" s="70">
        <f t="shared" si="0"/>
        <v>350.020579127365</v>
      </c>
      <c r="C31" s="70">
        <f>A31*Sheet1!D29</f>
        <v>324</v>
      </c>
      <c r="E31" s="70">
        <f t="shared" si="1"/>
        <v>26.020579127365025</v>
      </c>
      <c r="I31" s="112"/>
      <c r="O31" s="112">
        <f>Sheet1!F67</f>
        <v>3.5693524180198932</v>
      </c>
    </row>
    <row r="32" spans="1:15" ht="12.75">
      <c r="A32">
        <v>2.8</v>
      </c>
      <c r="B32" s="70">
        <f t="shared" si="0"/>
        <v>363.983722957276</v>
      </c>
      <c r="C32" s="70">
        <f>A32*Sheet1!D29</f>
        <v>336</v>
      </c>
      <c r="E32" s="70">
        <f t="shared" si="1"/>
        <v>27.98372295727596</v>
      </c>
      <c r="I32" s="112"/>
      <c r="O32" s="112">
        <f>Sheet1!F67</f>
        <v>3.5693524180198932</v>
      </c>
    </row>
    <row r="33" spans="1:15" ht="12.75">
      <c r="A33">
        <v>2.9</v>
      </c>
      <c r="B33" s="70">
        <f t="shared" si="0"/>
        <v>378.0182538355473</v>
      </c>
      <c r="C33" s="70">
        <f>A33*Sheet1!D29</f>
        <v>348</v>
      </c>
      <c r="E33" s="70">
        <f t="shared" si="1"/>
        <v>30.018253835547302</v>
      </c>
      <c r="I33" s="112"/>
      <c r="O33" s="112">
        <f>Sheet1!F67</f>
        <v>3.5693524180198932</v>
      </c>
    </row>
    <row r="34" spans="1:15" ht="12.75">
      <c r="A34">
        <v>3</v>
      </c>
      <c r="B34" s="70">
        <f t="shared" si="0"/>
        <v>392.12417176217906</v>
      </c>
      <c r="C34" s="70">
        <f>A34*Sheet1!D29</f>
        <v>360</v>
      </c>
      <c r="E34" s="70">
        <f t="shared" si="1"/>
        <v>32.12417176217904</v>
      </c>
      <c r="I34" s="112"/>
      <c r="O34" s="112">
        <f>Sheet1!F67</f>
        <v>3.5693524180198932</v>
      </c>
    </row>
    <row r="35" spans="1:15" ht="12.75">
      <c r="A35">
        <v>3.1</v>
      </c>
      <c r="B35" s="70">
        <f t="shared" si="0"/>
        <v>406.3014767371712</v>
      </c>
      <c r="C35" s="70">
        <f>A35*Sheet1!D29</f>
        <v>372</v>
      </c>
      <c r="E35" s="70">
        <f t="shared" si="1"/>
        <v>34.30147673717118</v>
      </c>
      <c r="O35" s="112">
        <f>Sheet1!F67</f>
        <v>3.5693524180198932</v>
      </c>
    </row>
    <row r="36" spans="1:15" ht="12.75">
      <c r="A36">
        <v>3.2</v>
      </c>
      <c r="B36" s="70">
        <f t="shared" si="0"/>
        <v>420.5501687605237</v>
      </c>
      <c r="C36" s="70">
        <f>A36*Sheet1!D29</f>
        <v>384</v>
      </c>
      <c r="E36" s="70">
        <f t="shared" si="1"/>
        <v>36.55016876052371</v>
      </c>
      <c r="O36" s="112">
        <f>Sheet1!F67</f>
        <v>3.5693524180198932</v>
      </c>
    </row>
    <row r="37" spans="1:15" ht="12.75">
      <c r="A37">
        <v>3.3</v>
      </c>
      <c r="B37" s="70">
        <f t="shared" si="0"/>
        <v>434.87024783223666</v>
      </c>
      <c r="C37" s="70">
        <f>A37*Sheet1!D29</f>
        <v>396</v>
      </c>
      <c r="E37" s="70">
        <f t="shared" si="1"/>
        <v>38.870247832236636</v>
      </c>
      <c r="O37" s="112">
        <f>Sheet1!F67</f>
        <v>3.5693524180198932</v>
      </c>
    </row>
    <row r="38" spans="1:15" ht="12.75">
      <c r="A38">
        <v>3.4</v>
      </c>
      <c r="B38" s="70">
        <f t="shared" si="0"/>
        <v>449.26171395230995</v>
      </c>
      <c r="C38" s="70">
        <f>A38*Sheet1!D29</f>
        <v>408</v>
      </c>
      <c r="E38" s="70">
        <f t="shared" si="1"/>
        <v>41.26171395230996</v>
      </c>
      <c r="O38" s="112">
        <f>Sheet1!F67</f>
        <v>3.5693524180198932</v>
      </c>
    </row>
    <row r="39" spans="1:15" ht="12.75">
      <c r="A39">
        <v>3.5</v>
      </c>
      <c r="B39" s="70">
        <f t="shared" si="0"/>
        <v>463.7245671207437</v>
      </c>
      <c r="C39" s="70">
        <f>A39*Sheet1!D29</f>
        <v>420</v>
      </c>
      <c r="E39" s="70">
        <f t="shared" si="1"/>
        <v>43.72456712074369</v>
      </c>
      <c r="O39" s="112">
        <f>Sheet1!F67</f>
        <v>3.5693524180198932</v>
      </c>
    </row>
    <row r="40" spans="1:15" ht="12.75">
      <c r="A40">
        <v>3.6</v>
      </c>
      <c r="B40" s="70">
        <f t="shared" si="0"/>
        <v>478.2588073375378</v>
      </c>
      <c r="C40" s="70">
        <f>A40*Sheet1!D29</f>
        <v>432</v>
      </c>
      <c r="E40" s="70">
        <f t="shared" si="1"/>
        <v>46.25880733753782</v>
      </c>
      <c r="O40" s="112">
        <f>Sheet1!F67</f>
        <v>3.5693524180198932</v>
      </c>
    </row>
    <row r="41" spans="1:15" ht="12.75">
      <c r="A41">
        <v>3.7</v>
      </c>
      <c r="B41" s="70">
        <f t="shared" si="0"/>
        <v>492.8644346026923</v>
      </c>
      <c r="C41" s="70">
        <f>A41*Sheet1!D29</f>
        <v>444</v>
      </c>
      <c r="E41" s="70">
        <f t="shared" si="1"/>
        <v>48.86443460269234</v>
      </c>
      <c r="O41" s="112">
        <f>Sheet1!F67</f>
        <v>3.5693524180198932</v>
      </c>
    </row>
    <row r="42" spans="1:15" ht="12.75">
      <c r="A42">
        <v>3.8</v>
      </c>
      <c r="B42" s="70">
        <f t="shared" si="0"/>
        <v>507.5414489162073</v>
      </c>
      <c r="C42" s="70">
        <f>A42*Sheet1!D29</f>
        <v>456</v>
      </c>
      <c r="E42" s="70">
        <f t="shared" si="1"/>
        <v>51.54144891620726</v>
      </c>
      <c r="O42" s="112">
        <f>Sheet1!F67</f>
        <v>3.5693524180198932</v>
      </c>
    </row>
    <row r="43" spans="1:15" ht="12.75">
      <c r="A43">
        <v>3.9</v>
      </c>
      <c r="B43" s="70">
        <f t="shared" si="0"/>
        <v>522.2898502780826</v>
      </c>
      <c r="C43" s="70">
        <f>A43*Sheet1!D29</f>
        <v>468</v>
      </c>
      <c r="E43" s="70">
        <f t="shared" si="1"/>
        <v>54.289850278082575</v>
      </c>
      <c r="O43" s="112">
        <f>Sheet1!F67</f>
        <v>3.5693524180198932</v>
      </c>
    </row>
    <row r="44" spans="1:15" ht="12.75">
      <c r="A44">
        <v>4</v>
      </c>
      <c r="B44" s="70">
        <f t="shared" si="0"/>
        <v>537.1096386883183</v>
      </c>
      <c r="C44" s="70">
        <f>A44*Sheet1!D29</f>
        <v>480</v>
      </c>
      <c r="E44" s="70">
        <f t="shared" si="1"/>
        <v>57.10963868831829</v>
      </c>
      <c r="O44" s="112">
        <f>Sheet1!F67</f>
        <v>3.5693524180198932</v>
      </c>
    </row>
    <row r="45" spans="1:15" ht="12.75">
      <c r="A45">
        <v>4.1</v>
      </c>
      <c r="B45" s="70">
        <f t="shared" si="0"/>
        <v>552.0008141469143</v>
      </c>
      <c r="C45" s="70">
        <f>A45*Sheet1!D29</f>
        <v>491.99999999999994</v>
      </c>
      <c r="E45" s="70">
        <f t="shared" si="1"/>
        <v>60.0008141469144</v>
      </c>
      <c r="O45" s="112">
        <f>Sheet1!F67</f>
        <v>3.5693524180198932</v>
      </c>
    </row>
    <row r="46" spans="1:15" ht="12.75">
      <c r="A46">
        <v>4.2</v>
      </c>
      <c r="B46" s="70">
        <f t="shared" si="0"/>
        <v>566.9633766538709</v>
      </c>
      <c r="C46" s="70">
        <f>A46*Sheet1!D29</f>
        <v>504</v>
      </c>
      <c r="E46" s="70">
        <f t="shared" si="1"/>
        <v>62.96337665387092</v>
      </c>
      <c r="O46" s="112">
        <f>Sheet1!F67</f>
        <v>3.5693524180198932</v>
      </c>
    </row>
    <row r="47" spans="1:15" ht="12.75">
      <c r="A47">
        <v>4.3</v>
      </c>
      <c r="B47" s="70">
        <f t="shared" si="0"/>
        <v>581.9973262091878</v>
      </c>
      <c r="C47" s="70">
        <f>A47*Sheet1!D29</f>
        <v>516</v>
      </c>
      <c r="E47" s="70">
        <f t="shared" si="1"/>
        <v>65.99732620918782</v>
      </c>
      <c r="O47" s="112">
        <f>Sheet1!F67</f>
        <v>3.5693524180198932</v>
      </c>
    </row>
    <row r="48" spans="1:15" ht="12.75">
      <c r="A48">
        <v>4.4</v>
      </c>
      <c r="B48" s="70">
        <f t="shared" si="0"/>
        <v>597.1026628128651</v>
      </c>
      <c r="C48" s="70">
        <f>A48*Sheet1!D29</f>
        <v>528</v>
      </c>
      <c r="E48" s="70">
        <f t="shared" si="1"/>
        <v>69.10266281286515</v>
      </c>
      <c r="O48" s="112">
        <f>Sheet1!F67</f>
        <v>3.5693524180198932</v>
      </c>
    </row>
    <row r="49" spans="1:15" ht="12.75">
      <c r="A49">
        <v>4.5</v>
      </c>
      <c r="B49" s="70">
        <f t="shared" si="0"/>
        <v>612.2793864649028</v>
      </c>
      <c r="C49" s="70">
        <f>A49*Sheet1!D29</f>
        <v>540</v>
      </c>
      <c r="E49" s="70">
        <f t="shared" si="1"/>
        <v>72.27938646490284</v>
      </c>
      <c r="O49" s="112">
        <f>Sheet1!F67</f>
        <v>3.5693524180198932</v>
      </c>
    </row>
    <row r="50" spans="1:15" ht="12.75">
      <c r="A50">
        <v>4.6</v>
      </c>
      <c r="B50" s="70">
        <f t="shared" si="0"/>
        <v>627.5274971653009</v>
      </c>
      <c r="C50" s="70">
        <f>A50*Sheet1!D29</f>
        <v>552</v>
      </c>
      <c r="E50" s="70">
        <f t="shared" si="1"/>
        <v>75.52749716530093</v>
      </c>
      <c r="O50" s="112">
        <f>Sheet1!F67</f>
        <v>3.5693524180198932</v>
      </c>
    </row>
    <row r="51" spans="1:15" ht="12.75">
      <c r="A51">
        <v>4.7</v>
      </c>
      <c r="B51" s="70">
        <f t="shared" si="0"/>
        <v>642.8469949140595</v>
      </c>
      <c r="C51" s="70">
        <f>A51*Sheet1!D29</f>
        <v>564</v>
      </c>
      <c r="E51" s="70">
        <f t="shared" si="1"/>
        <v>78.84699491405945</v>
      </c>
      <c r="O51" s="112">
        <f>Sheet1!F67</f>
        <v>3.5693524180198932</v>
      </c>
    </row>
    <row r="52" spans="1:15" ht="12.75">
      <c r="A52">
        <v>4.8</v>
      </c>
      <c r="B52" s="70">
        <f t="shared" si="0"/>
        <v>658.2378797111784</v>
      </c>
      <c r="C52" s="70">
        <f>A52*Sheet1!D29</f>
        <v>576</v>
      </c>
      <c r="E52" s="70">
        <f t="shared" si="1"/>
        <v>82.23787971117834</v>
      </c>
      <c r="O52" s="112">
        <f>Sheet1!F67</f>
        <v>3.5693524180198932</v>
      </c>
    </row>
    <row r="53" spans="1:15" ht="12.75">
      <c r="A53">
        <v>4.9</v>
      </c>
      <c r="B53" s="70">
        <f t="shared" si="0"/>
        <v>673.7001515566576</v>
      </c>
      <c r="C53" s="70">
        <f>A53*Sheet1!D29</f>
        <v>588</v>
      </c>
      <c r="E53" s="70">
        <f t="shared" si="1"/>
        <v>85.70015155665766</v>
      </c>
      <c r="O53" s="112">
        <f>Sheet1!F67</f>
        <v>3.5693524180198932</v>
      </c>
    </row>
    <row r="54" spans="1:15" ht="12.75">
      <c r="A54">
        <v>5</v>
      </c>
      <c r="B54" s="70">
        <f t="shared" si="0"/>
        <v>689.2338104504973</v>
      </c>
      <c r="C54" s="70">
        <f>A54*Sheet1!D29</f>
        <v>600</v>
      </c>
      <c r="E54" s="70">
        <f t="shared" si="1"/>
        <v>89.23381045049733</v>
      </c>
      <c r="O54" s="112">
        <f>Sheet1!F67</f>
        <v>3.5693524180198932</v>
      </c>
    </row>
    <row r="55" spans="1:15" ht="12.75">
      <c r="A55">
        <v>5.1</v>
      </c>
      <c r="B55" s="70">
        <f t="shared" si="0"/>
        <v>704.8388563926974</v>
      </c>
      <c r="C55" s="70">
        <f>A55*Sheet1!D29</f>
        <v>612</v>
      </c>
      <c r="E55" s="70">
        <f t="shared" si="1"/>
        <v>92.83885639269741</v>
      </c>
      <c r="O55" s="112">
        <f>Sheet1!F67</f>
        <v>3.5693524180198932</v>
      </c>
    </row>
    <row r="56" spans="1:15" ht="12.75">
      <c r="A56">
        <v>5.2</v>
      </c>
      <c r="B56" s="70">
        <f t="shared" si="0"/>
        <v>720.5152893832579</v>
      </c>
      <c r="C56" s="70">
        <f>A56*Sheet1!D29</f>
        <v>624</v>
      </c>
      <c r="E56" s="70">
        <f t="shared" si="1"/>
        <v>96.51528938325792</v>
      </c>
      <c r="O56" s="112">
        <f>Sheet1!F67</f>
        <v>3.5693524180198932</v>
      </c>
    </row>
    <row r="57" spans="1:15" ht="12.75">
      <c r="A57">
        <v>5.3</v>
      </c>
      <c r="B57" s="70">
        <f t="shared" si="0"/>
        <v>736.2631094221788</v>
      </c>
      <c r="C57" s="70">
        <f>A57*Sheet1!D29</f>
        <v>636</v>
      </c>
      <c r="E57" s="70">
        <f t="shared" si="1"/>
        <v>100.2631094221788</v>
      </c>
      <c r="O57" s="112">
        <f>Sheet1!F67</f>
        <v>3.5693524180198932</v>
      </c>
    </row>
    <row r="58" spans="1:15" ht="12.75">
      <c r="A58">
        <v>5.4</v>
      </c>
      <c r="B58" s="70">
        <f t="shared" si="0"/>
        <v>752.08231650946</v>
      </c>
      <c r="C58" s="70">
        <f>A58*Sheet1!D29</f>
        <v>648</v>
      </c>
      <c r="E58" s="70">
        <f t="shared" si="1"/>
        <v>104.0823165094601</v>
      </c>
      <c r="O58" s="112">
        <f>Sheet1!F67</f>
        <v>3.5693524180198932</v>
      </c>
    </row>
    <row r="59" spans="1:15" ht="12.75">
      <c r="A59">
        <v>5.5</v>
      </c>
      <c r="B59" s="70">
        <f t="shared" si="0"/>
        <v>767.9729106451018</v>
      </c>
      <c r="C59" s="70">
        <f>A59*Sheet1!D29</f>
        <v>660</v>
      </c>
      <c r="E59" s="70">
        <f t="shared" si="1"/>
        <v>107.97291064510178</v>
      </c>
      <c r="O59" s="112">
        <f>Sheet1!F67</f>
        <v>3.5693524180198932</v>
      </c>
    </row>
    <row r="60" spans="1:15" ht="12.75">
      <c r="A60">
        <v>5.6</v>
      </c>
      <c r="B60" s="70">
        <f t="shared" si="0"/>
        <v>783.9348918291039</v>
      </c>
      <c r="C60" s="70">
        <f>A60*Sheet1!D29</f>
        <v>672</v>
      </c>
      <c r="E60" s="70">
        <f t="shared" si="1"/>
        <v>111.93489182910383</v>
      </c>
      <c r="O60" s="112">
        <f>Sheet1!F67</f>
        <v>3.5693524180198932</v>
      </c>
    </row>
    <row r="61" spans="1:15" ht="12.75">
      <c r="A61">
        <v>5.7</v>
      </c>
      <c r="B61" s="70">
        <f t="shared" si="0"/>
        <v>799.9682600614664</v>
      </c>
      <c r="C61" s="70">
        <f>A61*Sheet1!D29</f>
        <v>684</v>
      </c>
      <c r="E61" s="70">
        <f t="shared" si="1"/>
        <v>115.96826006146634</v>
      </c>
      <c r="O61" s="112">
        <f>Sheet1!F67</f>
        <v>3.5693524180198932</v>
      </c>
    </row>
    <row r="62" spans="1:15" ht="12.75">
      <c r="A62">
        <v>5.8</v>
      </c>
      <c r="B62" s="70">
        <f t="shared" si="0"/>
        <v>816.0730153421893</v>
      </c>
      <c r="C62" s="70">
        <f>A62*Sheet1!D29</f>
        <v>696</v>
      </c>
      <c r="E62" s="70">
        <f t="shared" si="1"/>
        <v>120.07301534218921</v>
      </c>
      <c r="O62" s="112">
        <f>Sheet1!F67</f>
        <v>3.5693524180198932</v>
      </c>
    </row>
    <row r="63" spans="1:15" ht="12.75">
      <c r="A63">
        <v>5.9</v>
      </c>
      <c r="B63" s="70">
        <f t="shared" si="0"/>
        <v>832.2491576712725</v>
      </c>
      <c r="C63" s="70">
        <f>A63*Sheet1!D29</f>
        <v>708</v>
      </c>
      <c r="E63" s="70">
        <f t="shared" si="1"/>
        <v>124.24915767127249</v>
      </c>
      <c r="O63" s="112">
        <f>Sheet1!F67</f>
        <v>3.5693524180198932</v>
      </c>
    </row>
    <row r="64" spans="1:15" ht="12.75">
      <c r="A64">
        <v>6</v>
      </c>
      <c r="B64" s="70">
        <f t="shared" si="0"/>
        <v>848.4966870487161</v>
      </c>
      <c r="C64" s="70">
        <f>A64*Sheet1!D29</f>
        <v>720</v>
      </c>
      <c r="E64" s="70">
        <f t="shared" si="1"/>
        <v>128.49668704871615</v>
      </c>
      <c r="O64" s="112">
        <f>Sheet1!F67</f>
        <v>3.5693524180198932</v>
      </c>
    </row>
    <row r="65" spans="1:15" ht="12.75">
      <c r="A65">
        <v>6.1</v>
      </c>
      <c r="B65" s="70">
        <f t="shared" si="0"/>
        <v>864.8156034745202</v>
      </c>
      <c r="C65" s="70">
        <f>A65*Sheet1!D29</f>
        <v>732</v>
      </c>
      <c r="E65" s="70">
        <f t="shared" si="1"/>
        <v>132.8156034745202</v>
      </c>
      <c r="O65" s="112">
        <f>Sheet1!F67</f>
        <v>3.5693524180198932</v>
      </c>
    </row>
    <row r="66" spans="1:15" ht="12.75">
      <c r="A66">
        <v>6.2</v>
      </c>
      <c r="B66" s="70">
        <f t="shared" si="0"/>
        <v>881.2059069486847</v>
      </c>
      <c r="C66" s="70">
        <f>A66*Sheet1!D29</f>
        <v>744</v>
      </c>
      <c r="E66" s="70">
        <f t="shared" si="1"/>
        <v>137.2059069486847</v>
      </c>
      <c r="O66" s="112">
        <f>Sheet1!F67</f>
        <v>3.5693524180198932</v>
      </c>
    </row>
    <row r="67" spans="1:15" ht="12.75">
      <c r="A67">
        <v>6.3</v>
      </c>
      <c r="B67" s="70">
        <f t="shared" si="0"/>
        <v>897.6675974712095</v>
      </c>
      <c r="C67" s="70">
        <f>A67*Sheet1!D29</f>
        <v>756</v>
      </c>
      <c r="E67" s="70">
        <f t="shared" si="1"/>
        <v>141.66759747120955</v>
      </c>
      <c r="O67" s="112">
        <f>Sheet1!F67</f>
        <v>3.5693524180198932</v>
      </c>
    </row>
    <row r="68" spans="1:15" ht="12.75">
      <c r="A68">
        <v>6.4</v>
      </c>
      <c r="B68" s="70">
        <f t="shared" si="0"/>
        <v>914.2006750420949</v>
      </c>
      <c r="C68" s="70">
        <f>A68*Sheet1!D29</f>
        <v>768</v>
      </c>
      <c r="E68" s="70">
        <f t="shared" si="1"/>
        <v>146.20067504209484</v>
      </c>
      <c r="O68" s="112">
        <f>Sheet1!F67</f>
        <v>3.5693524180198932</v>
      </c>
    </row>
    <row r="69" spans="1:15" ht="12.75">
      <c r="A69">
        <v>6.5</v>
      </c>
      <c r="B69" s="70">
        <f aca="true" t="shared" si="3" ref="B69:B132">C69+E69</f>
        <v>930.8051396613405</v>
      </c>
      <c r="C69" s="70">
        <f>A69*Sheet1!D29</f>
        <v>780</v>
      </c>
      <c r="E69" s="70">
        <f aca="true" t="shared" si="4" ref="E69:E132">(A69*A69)*O69</f>
        <v>150.8051396613405</v>
      </c>
      <c r="O69" s="112">
        <f>Sheet1!F67</f>
        <v>3.5693524180198932</v>
      </c>
    </row>
    <row r="70" spans="1:15" ht="12.75">
      <c r="A70">
        <v>6.6</v>
      </c>
      <c r="B70" s="70">
        <f t="shared" si="3"/>
        <v>947.4809913289465</v>
      </c>
      <c r="C70" s="70">
        <f>A70*Sheet1!D29</f>
        <v>792</v>
      </c>
      <c r="E70" s="70">
        <f t="shared" si="4"/>
        <v>155.48099132894654</v>
      </c>
      <c r="O70" s="112">
        <f>Sheet1!F67</f>
        <v>3.5693524180198932</v>
      </c>
    </row>
    <row r="71" spans="1:15" ht="12.75">
      <c r="A71">
        <v>6.7</v>
      </c>
      <c r="B71" s="70">
        <f t="shared" si="3"/>
        <v>964.2282300449131</v>
      </c>
      <c r="C71" s="70">
        <f>A71*Sheet1!D29</f>
        <v>804</v>
      </c>
      <c r="E71" s="70">
        <f t="shared" si="4"/>
        <v>160.228230044913</v>
      </c>
      <c r="O71" s="112">
        <f>Sheet1!F67</f>
        <v>3.5693524180198932</v>
      </c>
    </row>
    <row r="72" spans="1:15" ht="12.75">
      <c r="A72">
        <v>6.8</v>
      </c>
      <c r="B72" s="70">
        <f t="shared" si="3"/>
        <v>981.0468558092398</v>
      </c>
      <c r="C72" s="70">
        <f>A72*Sheet1!D29</f>
        <v>816</v>
      </c>
      <c r="E72" s="70">
        <f t="shared" si="4"/>
        <v>165.04685580923984</v>
      </c>
      <c r="O72" s="112">
        <f>Sheet1!F67</f>
        <v>3.5693524180198932</v>
      </c>
    </row>
    <row r="73" spans="1:15" ht="12.75">
      <c r="A73">
        <v>6.9</v>
      </c>
      <c r="B73" s="70">
        <f t="shared" si="3"/>
        <v>997.9368686219271</v>
      </c>
      <c r="C73" s="70">
        <f>A73*Sheet1!D29</f>
        <v>828</v>
      </c>
      <c r="E73" s="70">
        <f t="shared" si="4"/>
        <v>169.93686862192715</v>
      </c>
      <c r="O73" s="112">
        <f>Sheet1!F67</f>
        <v>3.5693524180198932</v>
      </c>
    </row>
    <row r="74" spans="1:15" ht="12.75">
      <c r="A74">
        <v>7</v>
      </c>
      <c r="B74" s="70">
        <f t="shared" si="3"/>
        <v>1014.8982684829748</v>
      </c>
      <c r="C74" s="70">
        <f>A74*Sheet1!D29</f>
        <v>840</v>
      </c>
      <c r="E74" s="70">
        <f t="shared" si="4"/>
        <v>174.89826848297477</v>
      </c>
      <c r="O74" s="112">
        <f>Sheet1!F67</f>
        <v>3.5693524180198932</v>
      </c>
    </row>
    <row r="75" spans="1:15" ht="12.75">
      <c r="A75">
        <v>7.1</v>
      </c>
      <c r="B75" s="70">
        <f t="shared" si="3"/>
        <v>1031.9310553923829</v>
      </c>
      <c r="C75" s="70">
        <f>A75*Sheet1!D29</f>
        <v>852</v>
      </c>
      <c r="E75" s="70">
        <f t="shared" si="4"/>
        <v>179.9310553923828</v>
      </c>
      <c r="O75" s="112">
        <f>Sheet1!F67</f>
        <v>3.5693524180198932</v>
      </c>
    </row>
    <row r="76" spans="1:15" ht="12.75">
      <c r="A76">
        <v>7.2</v>
      </c>
      <c r="B76" s="70">
        <f t="shared" si="3"/>
        <v>1049.0352293501512</v>
      </c>
      <c r="C76" s="70">
        <f>A76*Sheet1!D29</f>
        <v>864</v>
      </c>
      <c r="E76" s="70">
        <f t="shared" si="4"/>
        <v>185.03522935015127</v>
      </c>
      <c r="O76" s="112">
        <f>Sheet1!F67</f>
        <v>3.5693524180198932</v>
      </c>
    </row>
    <row r="77" spans="1:15" ht="12.75">
      <c r="A77">
        <v>7.3</v>
      </c>
      <c r="B77" s="70">
        <f t="shared" si="3"/>
        <v>1066.21079035628</v>
      </c>
      <c r="C77" s="70">
        <f>A77*Sheet1!D29</f>
        <v>876</v>
      </c>
      <c r="E77" s="70">
        <f t="shared" si="4"/>
        <v>190.2107903562801</v>
      </c>
      <c r="O77" s="112">
        <f>Sheet1!F67</f>
        <v>3.5693524180198932</v>
      </c>
    </row>
    <row r="78" spans="1:15" ht="12.75">
      <c r="A78">
        <v>7.4</v>
      </c>
      <c r="B78" s="70">
        <f t="shared" si="3"/>
        <v>1083.4577384107693</v>
      </c>
      <c r="C78" s="70">
        <f>A78*Sheet1!D29</f>
        <v>888</v>
      </c>
      <c r="E78" s="70">
        <f t="shared" si="4"/>
        <v>195.45773841076937</v>
      </c>
      <c r="O78" s="112">
        <f>Sheet1!F67</f>
        <v>3.5693524180198932</v>
      </c>
    </row>
    <row r="79" spans="1:15" ht="12.75">
      <c r="A79">
        <v>7.5</v>
      </c>
      <c r="B79" s="70">
        <f t="shared" si="3"/>
        <v>1100.776073513619</v>
      </c>
      <c r="C79" s="70">
        <f>A79*Sheet1!D29</f>
        <v>900</v>
      </c>
      <c r="E79" s="70">
        <f t="shared" si="4"/>
        <v>200.776073513619</v>
      </c>
      <c r="O79" s="112">
        <f>Sheet1!F67</f>
        <v>3.5693524180198932</v>
      </c>
    </row>
    <row r="80" spans="1:15" ht="12.75">
      <c r="A80">
        <v>7.6</v>
      </c>
      <c r="B80" s="70">
        <f t="shared" si="3"/>
        <v>1118.1657956648291</v>
      </c>
      <c r="C80" s="70">
        <f>A80*Sheet1!D29</f>
        <v>912</v>
      </c>
      <c r="E80" s="70">
        <f t="shared" si="4"/>
        <v>206.16579566482903</v>
      </c>
      <c r="O80" s="112">
        <f>Sheet1!F67</f>
        <v>3.5693524180198932</v>
      </c>
    </row>
    <row r="81" spans="1:15" ht="12.75">
      <c r="A81">
        <v>7.7</v>
      </c>
      <c r="B81" s="70">
        <f t="shared" si="3"/>
        <v>1135.6269048643994</v>
      </c>
      <c r="C81" s="70">
        <f>A81*Sheet1!D29</f>
        <v>924</v>
      </c>
      <c r="E81" s="70">
        <f t="shared" si="4"/>
        <v>211.62690486439948</v>
      </c>
      <c r="O81" s="112">
        <f>Sheet1!F67</f>
        <v>3.5693524180198932</v>
      </c>
    </row>
    <row r="82" spans="1:15" ht="12.75">
      <c r="A82">
        <v>7.8</v>
      </c>
      <c r="B82" s="70">
        <f t="shared" si="3"/>
        <v>1153.1594011123302</v>
      </c>
      <c r="C82" s="70">
        <f>A82*Sheet1!D29</f>
        <v>936</v>
      </c>
      <c r="E82" s="70">
        <f t="shared" si="4"/>
        <v>217.1594011123303</v>
      </c>
      <c r="O82" s="112">
        <f>Sheet1!F67</f>
        <v>3.5693524180198932</v>
      </c>
    </row>
    <row r="83" spans="1:15" ht="12.75">
      <c r="A83">
        <v>7.9</v>
      </c>
      <c r="B83" s="70">
        <f t="shared" si="3"/>
        <v>1170.7632844086215</v>
      </c>
      <c r="C83" s="70">
        <f>A83*Sheet1!D29</f>
        <v>948</v>
      </c>
      <c r="E83" s="70">
        <f t="shared" si="4"/>
        <v>222.76328440862156</v>
      </c>
      <c r="O83" s="112">
        <f>Sheet1!F67</f>
        <v>3.5693524180198932</v>
      </c>
    </row>
    <row r="84" spans="1:15" ht="12.75">
      <c r="A84">
        <v>8</v>
      </c>
      <c r="B84" s="70">
        <f t="shared" si="3"/>
        <v>1188.4385547532731</v>
      </c>
      <c r="C84" s="70">
        <f>A84*Sheet1!D29</f>
        <v>960</v>
      </c>
      <c r="E84" s="70">
        <f t="shared" si="4"/>
        <v>228.43855475327317</v>
      </c>
      <c r="O84" s="112">
        <f>Sheet1!F67</f>
        <v>3.5693524180198932</v>
      </c>
    </row>
    <row r="85" spans="1:15" ht="12.75">
      <c r="A85">
        <v>8.1</v>
      </c>
      <c r="B85" s="70">
        <f t="shared" si="3"/>
        <v>1206.1852121462853</v>
      </c>
      <c r="C85" s="70">
        <f>A85*Sheet1!D29</f>
        <v>972</v>
      </c>
      <c r="E85" s="70">
        <f t="shared" si="4"/>
        <v>234.18521214628518</v>
      </c>
      <c r="O85" s="112">
        <f>Sheet1!F67</f>
        <v>3.5693524180198932</v>
      </c>
    </row>
    <row r="86" spans="1:15" ht="12.75">
      <c r="A86">
        <v>8.2</v>
      </c>
      <c r="B86" s="70">
        <f t="shared" si="3"/>
        <v>1224.0032565876575</v>
      </c>
      <c r="C86" s="70">
        <f>A86*Sheet1!D29</f>
        <v>983.9999999999999</v>
      </c>
      <c r="E86" s="70">
        <f t="shared" si="4"/>
        <v>240.0032565876576</v>
      </c>
      <c r="O86" s="112">
        <f>Sheet1!F67</f>
        <v>3.5693524180198932</v>
      </c>
    </row>
    <row r="87" spans="1:15" ht="12.75">
      <c r="A87">
        <v>8.3</v>
      </c>
      <c r="B87" s="70">
        <f t="shared" si="3"/>
        <v>1241.8926880773906</v>
      </c>
      <c r="C87" s="70">
        <f>A87*Sheet1!D29</f>
        <v>996.0000000000001</v>
      </c>
      <c r="E87" s="70">
        <f t="shared" si="4"/>
        <v>245.8926880773905</v>
      </c>
      <c r="O87" s="112">
        <f>Sheet1!F67</f>
        <v>3.5693524180198932</v>
      </c>
    </row>
    <row r="88" spans="1:15" ht="12.75">
      <c r="A88">
        <v>8.4</v>
      </c>
      <c r="B88" s="70">
        <f t="shared" si="3"/>
        <v>1259.8535066154836</v>
      </c>
      <c r="C88" s="70">
        <f>A88*Sheet1!D29</f>
        <v>1008</v>
      </c>
      <c r="E88" s="70">
        <f t="shared" si="4"/>
        <v>251.85350661548367</v>
      </c>
      <c r="O88" s="112">
        <f>Sheet1!F67</f>
        <v>3.5693524180198932</v>
      </c>
    </row>
    <row r="89" spans="1:15" ht="12.75">
      <c r="A89">
        <v>8.5</v>
      </c>
      <c r="B89" s="70">
        <f t="shared" si="3"/>
        <v>1277.8857122019372</v>
      </c>
      <c r="C89" s="70">
        <f>A89*Sheet1!D29</f>
        <v>1020</v>
      </c>
      <c r="E89" s="70">
        <f t="shared" si="4"/>
        <v>257.8857122019373</v>
      </c>
      <c r="O89" s="112">
        <f>Sheet1!F67</f>
        <v>3.5693524180198932</v>
      </c>
    </row>
    <row r="90" spans="1:15" ht="12.75">
      <c r="A90">
        <v>8.6</v>
      </c>
      <c r="B90" s="70">
        <f t="shared" si="3"/>
        <v>1295.9893048367512</v>
      </c>
      <c r="C90" s="70">
        <f>A90*Sheet1!D29</f>
        <v>1032</v>
      </c>
      <c r="E90" s="70">
        <f t="shared" si="4"/>
        <v>263.9893048367513</v>
      </c>
      <c r="O90" s="112">
        <f>Sheet1!F67</f>
        <v>3.5693524180198932</v>
      </c>
    </row>
    <row r="91" spans="1:15" ht="12.75">
      <c r="A91">
        <v>8.7</v>
      </c>
      <c r="B91" s="70">
        <f t="shared" si="3"/>
        <v>1314.1642845199258</v>
      </c>
      <c r="C91" s="70">
        <f>A91*Sheet1!D29</f>
        <v>1044</v>
      </c>
      <c r="E91" s="70">
        <f t="shared" si="4"/>
        <v>270.1642845199257</v>
      </c>
      <c r="O91" s="112">
        <f>Sheet1!F67</f>
        <v>3.5693524180198932</v>
      </c>
    </row>
    <row r="92" spans="1:15" ht="12.75">
      <c r="A92">
        <v>8.8</v>
      </c>
      <c r="B92" s="70">
        <f t="shared" si="3"/>
        <v>1332.4106512514606</v>
      </c>
      <c r="C92" s="70">
        <f>A92*Sheet1!D29</f>
        <v>1056</v>
      </c>
      <c r="E92" s="70">
        <f t="shared" si="4"/>
        <v>276.4106512514606</v>
      </c>
      <c r="O92" s="112">
        <f>Sheet1!F67</f>
        <v>3.5693524180198932</v>
      </c>
    </row>
    <row r="93" spans="1:15" ht="12.75">
      <c r="A93">
        <v>8.9</v>
      </c>
      <c r="B93" s="70">
        <f t="shared" si="3"/>
        <v>1350.7284050313558</v>
      </c>
      <c r="C93" s="70">
        <f>A93*Sheet1!D29</f>
        <v>1068</v>
      </c>
      <c r="E93" s="70">
        <f t="shared" si="4"/>
        <v>282.72840503135575</v>
      </c>
      <c r="O93" s="112">
        <f>Sheet1!F67</f>
        <v>3.5693524180198932</v>
      </c>
    </row>
    <row r="94" spans="1:15" ht="12.75">
      <c r="A94">
        <v>9</v>
      </c>
      <c r="B94" s="70">
        <f t="shared" si="3"/>
        <v>1369.1175458596113</v>
      </c>
      <c r="C94" s="70">
        <f>A94*Sheet1!D29</f>
        <v>1080</v>
      </c>
      <c r="E94" s="70">
        <f t="shared" si="4"/>
        <v>289.11754585961137</v>
      </c>
      <c r="O94" s="112">
        <f>Sheet1!F67</f>
        <v>3.5693524180198932</v>
      </c>
    </row>
    <row r="95" spans="1:15" ht="12.75">
      <c r="A95">
        <v>9.1</v>
      </c>
      <c r="B95" s="70">
        <f t="shared" si="3"/>
        <v>1387.5780737362275</v>
      </c>
      <c r="C95" s="70">
        <f>A95*Sheet1!D29</f>
        <v>1092</v>
      </c>
      <c r="E95" s="70">
        <f t="shared" si="4"/>
        <v>295.57807373622734</v>
      </c>
      <c r="O95" s="112">
        <f>Sheet1!F67</f>
        <v>3.5693524180198932</v>
      </c>
    </row>
    <row r="96" spans="1:15" ht="12.75">
      <c r="A96">
        <v>9.2</v>
      </c>
      <c r="B96" s="70">
        <f t="shared" si="3"/>
        <v>1406.1099886612037</v>
      </c>
      <c r="C96" s="70">
        <f>A96*Sheet1!D29</f>
        <v>1104</v>
      </c>
      <c r="E96" s="70">
        <f t="shared" si="4"/>
        <v>302.1099886612037</v>
      </c>
      <c r="O96" s="112">
        <f>Sheet1!F67</f>
        <v>3.5693524180198932</v>
      </c>
    </row>
    <row r="97" spans="1:15" ht="12.75">
      <c r="A97">
        <v>9.3</v>
      </c>
      <c r="B97" s="70">
        <f t="shared" si="3"/>
        <v>1424.7132906345405</v>
      </c>
      <c r="C97" s="70">
        <f>A97*Sheet1!D29</f>
        <v>1116</v>
      </c>
      <c r="E97" s="70">
        <f t="shared" si="4"/>
        <v>308.7132906345406</v>
      </c>
      <c r="O97" s="112">
        <f>Sheet1!F67</f>
        <v>3.5693524180198932</v>
      </c>
    </row>
    <row r="98" spans="1:15" ht="12.75">
      <c r="A98">
        <v>9.4</v>
      </c>
      <c r="B98" s="70">
        <f t="shared" si="3"/>
        <v>1443.3879796562378</v>
      </c>
      <c r="C98" s="70">
        <f>A98*Sheet1!D29</f>
        <v>1128</v>
      </c>
      <c r="E98" s="70">
        <f t="shared" si="4"/>
        <v>315.3879796562378</v>
      </c>
      <c r="O98" s="112">
        <f>Sheet1!F67</f>
        <v>3.5693524180198932</v>
      </c>
    </row>
    <row r="99" spans="1:15" ht="12.75">
      <c r="A99">
        <v>9.5</v>
      </c>
      <c r="B99" s="70">
        <f t="shared" si="3"/>
        <v>1462.1340557262954</v>
      </c>
      <c r="C99" s="70">
        <f>A99*Sheet1!D29</f>
        <v>1140</v>
      </c>
      <c r="E99" s="70">
        <f t="shared" si="4"/>
        <v>322.13405572629534</v>
      </c>
      <c r="O99" s="112">
        <f>Sheet1!F67</f>
        <v>3.5693524180198932</v>
      </c>
    </row>
    <row r="100" spans="1:15" ht="12.75">
      <c r="A100">
        <v>9.6</v>
      </c>
      <c r="B100" s="70">
        <f t="shared" si="3"/>
        <v>1480.9515188447133</v>
      </c>
      <c r="C100" s="70">
        <f>A100*Sheet1!D29</f>
        <v>1152</v>
      </c>
      <c r="E100" s="70">
        <f t="shared" si="4"/>
        <v>328.95151884471335</v>
      </c>
      <c r="O100" s="112">
        <f>Sheet1!F67</f>
        <v>3.5693524180198932</v>
      </c>
    </row>
    <row r="101" spans="1:15" ht="12.75">
      <c r="A101">
        <v>9.7</v>
      </c>
      <c r="B101" s="70">
        <f t="shared" si="3"/>
        <v>1499.8403690114917</v>
      </c>
      <c r="C101" s="70">
        <f>A101*Sheet1!D29</f>
        <v>1164</v>
      </c>
      <c r="E101" s="70">
        <f t="shared" si="4"/>
        <v>335.8403690114917</v>
      </c>
      <c r="O101" s="112">
        <f>Sheet1!F67</f>
        <v>3.5693524180198932</v>
      </c>
    </row>
    <row r="102" spans="1:15" ht="12.75">
      <c r="A102">
        <v>9.8</v>
      </c>
      <c r="B102" s="70">
        <f t="shared" si="3"/>
        <v>1518.8006062266306</v>
      </c>
      <c r="C102" s="70">
        <f>A102*Sheet1!D29</f>
        <v>1176</v>
      </c>
      <c r="E102" s="70">
        <f t="shared" si="4"/>
        <v>342.80060622663063</v>
      </c>
      <c r="O102" s="112">
        <f>Sheet1!F67</f>
        <v>3.5693524180198932</v>
      </c>
    </row>
    <row r="103" spans="1:15" ht="12.75">
      <c r="A103">
        <v>9.9</v>
      </c>
      <c r="B103" s="70">
        <f t="shared" si="3"/>
        <v>1537.8322304901299</v>
      </c>
      <c r="C103" s="70">
        <f>A103*Sheet1!D29</f>
        <v>1188</v>
      </c>
      <c r="E103" s="70">
        <f t="shared" si="4"/>
        <v>349.83223049012975</v>
      </c>
      <c r="O103" s="112">
        <f>Sheet1!F67</f>
        <v>3.5693524180198932</v>
      </c>
    </row>
    <row r="104" spans="1:15" ht="12.75">
      <c r="A104">
        <v>10</v>
      </c>
      <c r="B104" s="70">
        <f t="shared" si="3"/>
        <v>1556.9352418019894</v>
      </c>
      <c r="C104" s="70">
        <f>A104*Sheet1!D29</f>
        <v>1200</v>
      </c>
      <c r="E104" s="70">
        <f t="shared" si="4"/>
        <v>356.9352418019893</v>
      </c>
      <c r="O104" s="112">
        <f>Sheet1!F67</f>
        <v>3.5693524180198932</v>
      </c>
    </row>
    <row r="105" spans="1:15" ht="12.75">
      <c r="A105">
        <v>10.1</v>
      </c>
      <c r="B105" s="70">
        <f t="shared" si="3"/>
        <v>1576.1096401622094</v>
      </c>
      <c r="C105" s="70">
        <f>A105*Sheet1!D29</f>
        <v>1212</v>
      </c>
      <c r="E105" s="70">
        <f t="shared" si="4"/>
        <v>364.1096401622093</v>
      </c>
      <c r="O105" s="112">
        <f>Sheet1!F67</f>
        <v>3.5693524180198932</v>
      </c>
    </row>
    <row r="106" spans="1:15" ht="12.75">
      <c r="A106">
        <v>10.2</v>
      </c>
      <c r="B106" s="70">
        <f t="shared" si="3"/>
        <v>1595.3554255707895</v>
      </c>
      <c r="C106" s="70">
        <f>A106*Sheet1!D29</f>
        <v>1224</v>
      </c>
      <c r="E106" s="70">
        <f t="shared" si="4"/>
        <v>371.35542557078963</v>
      </c>
      <c r="O106" s="112">
        <f>Sheet1!F67</f>
        <v>3.5693524180198932</v>
      </c>
    </row>
    <row r="107" spans="1:15" ht="12.75">
      <c r="A107">
        <v>10.3</v>
      </c>
      <c r="B107" s="70">
        <f t="shared" si="3"/>
        <v>1614.6725980277306</v>
      </c>
      <c r="C107" s="70">
        <f>A107*Sheet1!D29</f>
        <v>1236</v>
      </c>
      <c r="E107" s="70">
        <f t="shared" si="4"/>
        <v>378.67259802773054</v>
      </c>
      <c r="O107" s="112">
        <f>Sheet1!F67</f>
        <v>3.5693524180198932</v>
      </c>
    </row>
    <row r="108" spans="1:15" ht="12.75">
      <c r="A108">
        <v>10.4</v>
      </c>
      <c r="B108" s="70">
        <f t="shared" si="3"/>
        <v>1634.0611575330317</v>
      </c>
      <c r="C108" s="70">
        <f>A108*Sheet1!D29</f>
        <v>1248</v>
      </c>
      <c r="E108" s="70">
        <f t="shared" si="4"/>
        <v>386.0611575330317</v>
      </c>
      <c r="O108" s="112">
        <f>Sheet1!F67</f>
        <v>3.5693524180198932</v>
      </c>
    </row>
    <row r="109" spans="1:15" ht="12.75">
      <c r="A109">
        <v>10.5</v>
      </c>
      <c r="B109" s="70">
        <f t="shared" si="3"/>
        <v>1653.5211040866932</v>
      </c>
      <c r="C109" s="70">
        <f>A109*Sheet1!D29</f>
        <v>1260</v>
      </c>
      <c r="E109" s="70">
        <f t="shared" si="4"/>
        <v>393.52110408669324</v>
      </c>
      <c r="O109" s="112">
        <f>Sheet1!F67</f>
        <v>3.5693524180198932</v>
      </c>
    </row>
    <row r="110" spans="1:15" ht="12.75">
      <c r="A110">
        <v>10.6</v>
      </c>
      <c r="B110" s="70">
        <f t="shared" si="3"/>
        <v>1673.0524376887151</v>
      </c>
      <c r="C110" s="70">
        <f>A110*Sheet1!D29</f>
        <v>1272</v>
      </c>
      <c r="E110" s="70">
        <f t="shared" si="4"/>
        <v>401.0524376887152</v>
      </c>
      <c r="O110" s="112">
        <f>Sheet1!F67</f>
        <v>3.5693524180198932</v>
      </c>
    </row>
    <row r="111" spans="1:15" ht="12.75">
      <c r="A111">
        <v>10.7</v>
      </c>
      <c r="B111" s="70">
        <f t="shared" si="3"/>
        <v>1692.6551583390974</v>
      </c>
      <c r="C111" s="70">
        <f>A111*Sheet1!D29</f>
        <v>1284</v>
      </c>
      <c r="E111" s="70">
        <f t="shared" si="4"/>
        <v>408.6551583390975</v>
      </c>
      <c r="O111" s="112">
        <f>Sheet1!F67</f>
        <v>3.5693524180198932</v>
      </c>
    </row>
    <row r="112" spans="1:15" ht="12.75">
      <c r="A112">
        <v>10.8</v>
      </c>
      <c r="B112" s="70">
        <f t="shared" si="3"/>
        <v>1712.3292660378404</v>
      </c>
      <c r="C112" s="70">
        <f>A112*Sheet1!D29</f>
        <v>1296</v>
      </c>
      <c r="E112" s="70">
        <f t="shared" si="4"/>
        <v>416.3292660378404</v>
      </c>
      <c r="O112" s="112">
        <f>Sheet1!F67</f>
        <v>3.5693524180198932</v>
      </c>
    </row>
    <row r="113" spans="1:15" ht="12.75">
      <c r="A113">
        <v>10.9</v>
      </c>
      <c r="B113" s="70">
        <f t="shared" si="3"/>
        <v>1732.0747607849435</v>
      </c>
      <c r="C113" s="70">
        <f>A113*Sheet1!D29</f>
        <v>1308</v>
      </c>
      <c r="E113" s="70">
        <f t="shared" si="4"/>
        <v>424.0747607849435</v>
      </c>
      <c r="O113" s="112">
        <f>Sheet1!F67</f>
        <v>3.5693524180198932</v>
      </c>
    </row>
    <row r="114" spans="1:15" ht="12.75">
      <c r="A114">
        <v>11</v>
      </c>
      <c r="B114" s="70">
        <f t="shared" si="3"/>
        <v>1751.891642580407</v>
      </c>
      <c r="C114" s="70">
        <f>A114*Sheet1!D29</f>
        <v>1320</v>
      </c>
      <c r="E114" s="70">
        <f t="shared" si="4"/>
        <v>431.8916425804071</v>
      </c>
      <c r="O114" s="112">
        <f>Sheet1!F67</f>
        <v>3.5693524180198932</v>
      </c>
    </row>
    <row r="115" spans="1:15" ht="12.75">
      <c r="A115">
        <v>11.1</v>
      </c>
      <c r="B115" s="70">
        <f t="shared" si="3"/>
        <v>1771.7799114242312</v>
      </c>
      <c r="C115" s="70">
        <f>A115*Sheet1!D29</f>
        <v>1332</v>
      </c>
      <c r="E115" s="70">
        <f t="shared" si="4"/>
        <v>439.77991142423105</v>
      </c>
      <c r="O115" s="112">
        <f>Sheet1!F67</f>
        <v>3.5693524180198932</v>
      </c>
    </row>
    <row r="116" spans="1:15" ht="12.75">
      <c r="A116">
        <v>11.2</v>
      </c>
      <c r="B116" s="70">
        <f t="shared" si="3"/>
        <v>1791.7395673164153</v>
      </c>
      <c r="C116" s="70">
        <f>A116*Sheet1!D29</f>
        <v>1344</v>
      </c>
      <c r="E116" s="70">
        <f t="shared" si="4"/>
        <v>447.73956731641533</v>
      </c>
      <c r="O116" s="112">
        <f>Sheet1!F67</f>
        <v>3.5693524180198932</v>
      </c>
    </row>
    <row r="117" spans="1:15" ht="12.75">
      <c r="A117">
        <v>11.3</v>
      </c>
      <c r="B117" s="70">
        <f t="shared" si="3"/>
        <v>1811.7706102569603</v>
      </c>
      <c r="C117" s="70">
        <f>A117*Sheet1!D29</f>
        <v>1356</v>
      </c>
      <c r="E117" s="70">
        <f t="shared" si="4"/>
        <v>455.7706102569602</v>
      </c>
      <c r="O117" s="112">
        <f>Sheet1!F67</f>
        <v>3.5693524180198932</v>
      </c>
    </row>
    <row r="118" spans="1:15" ht="12.75">
      <c r="A118">
        <v>11.4</v>
      </c>
      <c r="B118" s="70">
        <f t="shared" si="3"/>
        <v>1831.8730402458655</v>
      </c>
      <c r="C118" s="70">
        <f>A118*Sheet1!D29</f>
        <v>1368</v>
      </c>
      <c r="E118" s="70">
        <f t="shared" si="4"/>
        <v>463.87304024586535</v>
      </c>
      <c r="O118" s="112">
        <f>Sheet1!F67</f>
        <v>3.5693524180198932</v>
      </c>
    </row>
    <row r="119" spans="1:15" ht="12.75">
      <c r="A119">
        <v>11.5</v>
      </c>
      <c r="B119" s="70">
        <f t="shared" si="3"/>
        <v>1852.046857283131</v>
      </c>
      <c r="C119" s="70">
        <f>A119*Sheet1!D29</f>
        <v>1380</v>
      </c>
      <c r="E119" s="70">
        <f t="shared" si="4"/>
        <v>472.04685728313086</v>
      </c>
      <c r="O119" s="112">
        <f>Sheet1!F67</f>
        <v>3.5693524180198932</v>
      </c>
    </row>
    <row r="120" spans="1:15" ht="12.75">
      <c r="A120">
        <v>11.6</v>
      </c>
      <c r="B120" s="70">
        <f t="shared" si="3"/>
        <v>1872.2920613687568</v>
      </c>
      <c r="C120" s="70">
        <f>A120*Sheet1!D29</f>
        <v>1392</v>
      </c>
      <c r="E120" s="70">
        <f t="shared" si="4"/>
        <v>480.29206136875683</v>
      </c>
      <c r="O120" s="112">
        <f>Sheet1!F67</f>
        <v>3.5693524180198932</v>
      </c>
    </row>
    <row r="121" spans="1:15" ht="12.75">
      <c r="A121">
        <v>11.7</v>
      </c>
      <c r="B121" s="70">
        <f t="shared" si="3"/>
        <v>1892.608652502743</v>
      </c>
      <c r="C121" s="70">
        <f>A121*Sheet1!D29</f>
        <v>1404</v>
      </c>
      <c r="E121" s="70">
        <f t="shared" si="4"/>
        <v>488.60865250274315</v>
      </c>
      <c r="O121" s="112">
        <f>Sheet1!F67</f>
        <v>3.5693524180198932</v>
      </c>
    </row>
    <row r="122" spans="1:15" ht="12.75">
      <c r="A122">
        <v>11.8</v>
      </c>
      <c r="B122" s="70">
        <f t="shared" si="3"/>
        <v>1912.99663068509</v>
      </c>
      <c r="C122" s="70">
        <f>A122*Sheet1!D29</f>
        <v>1416</v>
      </c>
      <c r="E122" s="70">
        <f t="shared" si="4"/>
        <v>496.99663068508994</v>
      </c>
      <c r="O122" s="112">
        <f>Sheet1!F67</f>
        <v>3.5693524180198932</v>
      </c>
    </row>
    <row r="123" spans="1:15" ht="12.75">
      <c r="A123">
        <v>11.9</v>
      </c>
      <c r="B123" s="70">
        <f t="shared" si="3"/>
        <v>1933.455995915797</v>
      </c>
      <c r="C123" s="70">
        <f>A123*Sheet1!D29</f>
        <v>1428</v>
      </c>
      <c r="E123" s="70">
        <f t="shared" si="4"/>
        <v>505.45599591579713</v>
      </c>
      <c r="O123" s="112">
        <f>Sheet1!F67</f>
        <v>3.5693524180198932</v>
      </c>
    </row>
    <row r="124" spans="1:15" ht="12.75">
      <c r="A124">
        <v>12</v>
      </c>
      <c r="B124" s="70">
        <f t="shared" si="3"/>
        <v>1953.9867481948645</v>
      </c>
      <c r="C124" s="70">
        <f>A124*Sheet1!D29</f>
        <v>1440</v>
      </c>
      <c r="E124" s="70">
        <f t="shared" si="4"/>
        <v>513.9867481948646</v>
      </c>
      <c r="O124" s="112">
        <f>Sheet1!F67</f>
        <v>3.5693524180198932</v>
      </c>
    </row>
    <row r="125" spans="1:15" ht="12.75">
      <c r="A125">
        <v>12.1</v>
      </c>
      <c r="B125" s="70">
        <f t="shared" si="3"/>
        <v>1974.5888875222927</v>
      </c>
      <c r="C125" s="70">
        <f>A125*Sheet1!D29</f>
        <v>1452</v>
      </c>
      <c r="E125" s="70">
        <f t="shared" si="4"/>
        <v>522.5888875222926</v>
      </c>
      <c r="O125" s="112">
        <f>Sheet1!F67</f>
        <v>3.5693524180198932</v>
      </c>
    </row>
    <row r="126" spans="1:15" ht="12.75">
      <c r="A126">
        <v>12.2</v>
      </c>
      <c r="B126" s="70">
        <f t="shared" si="3"/>
        <v>1995.262413898081</v>
      </c>
      <c r="C126" s="70">
        <f>A126*Sheet1!D29</f>
        <v>1464</v>
      </c>
      <c r="E126" s="70">
        <f t="shared" si="4"/>
        <v>531.2624138980808</v>
      </c>
      <c r="O126" s="112">
        <f>Sheet1!F67</f>
        <v>3.5693524180198932</v>
      </c>
    </row>
    <row r="127" spans="1:15" ht="12.75">
      <c r="A127">
        <v>12.3</v>
      </c>
      <c r="B127" s="70">
        <f t="shared" si="3"/>
        <v>2016.0073273222297</v>
      </c>
      <c r="C127" s="70">
        <f>A127*Sheet1!D29</f>
        <v>1476</v>
      </c>
      <c r="E127" s="70">
        <f t="shared" si="4"/>
        <v>540.0073273222297</v>
      </c>
      <c r="O127" s="112">
        <f>Sheet1!F67</f>
        <v>3.5693524180198932</v>
      </c>
    </row>
    <row r="128" spans="1:15" ht="12.75">
      <c r="A128">
        <v>12.4</v>
      </c>
      <c r="B128" s="70">
        <f t="shared" si="3"/>
        <v>2036.823627794739</v>
      </c>
      <c r="C128" s="70">
        <f>A128*Sheet1!D29</f>
        <v>1488</v>
      </c>
      <c r="E128" s="70">
        <f t="shared" si="4"/>
        <v>548.8236277947389</v>
      </c>
      <c r="O128" s="112">
        <f>Sheet1!F67</f>
        <v>3.5693524180198932</v>
      </c>
    </row>
    <row r="129" spans="1:15" ht="12.75">
      <c r="A129">
        <v>12.5</v>
      </c>
      <c r="B129" s="70">
        <f t="shared" si="3"/>
        <v>2057.7113153156083</v>
      </c>
      <c r="C129" s="70">
        <f>A129*Sheet1!D29</f>
        <v>1500</v>
      </c>
      <c r="E129" s="70">
        <f t="shared" si="4"/>
        <v>557.7113153156083</v>
      </c>
      <c r="O129" s="112">
        <f>Sheet1!F67</f>
        <v>3.5693524180198932</v>
      </c>
    </row>
    <row r="130" spans="1:15" ht="12.75">
      <c r="A130">
        <v>12.6</v>
      </c>
      <c r="B130" s="70">
        <f t="shared" si="3"/>
        <v>2078.670389884838</v>
      </c>
      <c r="C130" s="70">
        <f>A130*Sheet1!D29</f>
        <v>1512</v>
      </c>
      <c r="E130" s="70">
        <f t="shared" si="4"/>
        <v>566.6703898848382</v>
      </c>
      <c r="O130" s="112">
        <f>Sheet1!F67</f>
        <v>3.5693524180198932</v>
      </c>
    </row>
    <row r="131" spans="1:15" ht="12.75">
      <c r="A131">
        <v>12.7</v>
      </c>
      <c r="B131" s="70">
        <f t="shared" si="3"/>
        <v>2099.7008515024286</v>
      </c>
      <c r="C131" s="70">
        <f>A131*Sheet1!D29</f>
        <v>1524</v>
      </c>
      <c r="E131" s="70">
        <f t="shared" si="4"/>
        <v>575.7008515024286</v>
      </c>
      <c r="O131" s="112">
        <f>Sheet1!F67</f>
        <v>3.5693524180198932</v>
      </c>
    </row>
    <row r="132" spans="1:15" ht="12.75">
      <c r="A132">
        <v>12.8</v>
      </c>
      <c r="B132" s="70">
        <f t="shared" si="3"/>
        <v>2120.8027001683795</v>
      </c>
      <c r="C132" s="70">
        <f>A132*Sheet1!D29</f>
        <v>1536</v>
      </c>
      <c r="E132" s="70">
        <f t="shared" si="4"/>
        <v>584.8027001683794</v>
      </c>
      <c r="O132" s="112">
        <f>Sheet1!F67</f>
        <v>3.5693524180198932</v>
      </c>
    </row>
    <row r="133" spans="1:15" ht="12.75">
      <c r="A133">
        <v>12.9</v>
      </c>
      <c r="B133" s="70">
        <f aca="true" t="shared" si="5" ref="B133:B196">C133+E133</f>
        <v>2141.9759358826905</v>
      </c>
      <c r="C133" s="70">
        <f>A133*Sheet1!D29</f>
        <v>1548</v>
      </c>
      <c r="E133" s="70">
        <f aca="true" t="shared" si="6" ref="E133:E196">(A133*A133)*O133</f>
        <v>593.9759358826905</v>
      </c>
      <c r="O133" s="112">
        <f>Sheet1!F67</f>
        <v>3.5693524180198932</v>
      </c>
    </row>
    <row r="134" spans="1:15" ht="12.75">
      <c r="A134">
        <v>13</v>
      </c>
      <c r="B134" s="70">
        <f t="shared" si="5"/>
        <v>2163.220558645362</v>
      </c>
      <c r="C134" s="70">
        <f>A134*Sheet1!D29</f>
        <v>1560</v>
      </c>
      <c r="E134" s="70">
        <f t="shared" si="6"/>
        <v>603.220558645362</v>
      </c>
      <c r="O134" s="112">
        <f>Sheet1!F67</f>
        <v>3.5693524180198932</v>
      </c>
    </row>
    <row r="135" spans="1:15" ht="12.75">
      <c r="A135">
        <v>13.1</v>
      </c>
      <c r="B135" s="70">
        <f t="shared" si="5"/>
        <v>2184.536568456394</v>
      </c>
      <c r="C135" s="70">
        <f>A135*Sheet1!D29</f>
        <v>1572</v>
      </c>
      <c r="E135" s="70">
        <f t="shared" si="6"/>
        <v>612.5365684563939</v>
      </c>
      <c r="O135" s="112">
        <f>Sheet1!F67</f>
        <v>3.5693524180198932</v>
      </c>
    </row>
    <row r="136" spans="1:15" ht="12.75">
      <c r="A136">
        <v>13.2</v>
      </c>
      <c r="B136" s="70">
        <f t="shared" si="5"/>
        <v>2205.923965315786</v>
      </c>
      <c r="C136" s="70">
        <f>A136*Sheet1!D29</f>
        <v>1584</v>
      </c>
      <c r="E136" s="70">
        <f t="shared" si="6"/>
        <v>621.9239653157862</v>
      </c>
      <c r="O136" s="112">
        <f>Sheet1!F67</f>
        <v>3.5693524180198932</v>
      </c>
    </row>
    <row r="137" spans="1:15" ht="12.75">
      <c r="A137">
        <v>13.3</v>
      </c>
      <c r="B137" s="70">
        <f t="shared" si="5"/>
        <v>2227.382749223539</v>
      </c>
      <c r="C137" s="70">
        <f>A137*Sheet1!D29</f>
        <v>1596</v>
      </c>
      <c r="E137" s="70">
        <f t="shared" si="6"/>
        <v>631.382749223539</v>
      </c>
      <c r="O137" s="112">
        <f>Sheet1!F67</f>
        <v>3.5693524180198932</v>
      </c>
    </row>
    <row r="138" spans="1:15" ht="12.75">
      <c r="A138">
        <v>13.4</v>
      </c>
      <c r="B138" s="70">
        <f t="shared" si="5"/>
        <v>2248.9129201796522</v>
      </c>
      <c r="C138" s="70">
        <f>A138*Sheet1!D29</f>
        <v>1608</v>
      </c>
      <c r="E138" s="70">
        <f t="shared" si="6"/>
        <v>640.912920179652</v>
      </c>
      <c r="O138" s="112">
        <f>Sheet1!F67</f>
        <v>3.5693524180198932</v>
      </c>
    </row>
    <row r="139" spans="1:15" ht="12.75">
      <c r="A139">
        <v>13.5</v>
      </c>
      <c r="B139" s="70">
        <f t="shared" si="5"/>
        <v>2270.5144781841254</v>
      </c>
      <c r="C139" s="70">
        <f>A139*Sheet1!D29</f>
        <v>1620</v>
      </c>
      <c r="E139" s="70">
        <f t="shared" si="6"/>
        <v>650.5144781841256</v>
      </c>
      <c r="O139" s="112">
        <f>Sheet1!F67</f>
        <v>3.5693524180198932</v>
      </c>
    </row>
    <row r="140" spans="1:15" ht="12.75">
      <c r="A140">
        <v>13.6</v>
      </c>
      <c r="B140" s="70">
        <f t="shared" si="5"/>
        <v>2292.187423236959</v>
      </c>
      <c r="C140" s="70">
        <f>A140*Sheet1!D29</f>
        <v>1632</v>
      </c>
      <c r="E140" s="70">
        <f t="shared" si="6"/>
        <v>660.1874232369594</v>
      </c>
      <c r="O140" s="112">
        <f>Sheet1!F67</f>
        <v>3.5693524180198932</v>
      </c>
    </row>
    <row r="141" spans="1:15" ht="12.75">
      <c r="A141">
        <v>13.7</v>
      </c>
      <c r="B141" s="70">
        <f t="shared" si="5"/>
        <v>2313.9317553381534</v>
      </c>
      <c r="C141" s="70">
        <f>A141*Sheet1!D29</f>
        <v>1644</v>
      </c>
      <c r="E141" s="70">
        <f t="shared" si="6"/>
        <v>669.9317553381536</v>
      </c>
      <c r="O141" s="112">
        <f>Sheet1!F67</f>
        <v>3.5693524180198932</v>
      </c>
    </row>
    <row r="142" spans="1:15" ht="12.75">
      <c r="A142">
        <v>13.8</v>
      </c>
      <c r="B142" s="70">
        <f t="shared" si="5"/>
        <v>2335.7474744877086</v>
      </c>
      <c r="C142" s="70">
        <f>A142*Sheet1!D29</f>
        <v>1656</v>
      </c>
      <c r="E142" s="70">
        <f t="shared" si="6"/>
        <v>679.7474744877086</v>
      </c>
      <c r="O142" s="112">
        <f>Sheet1!F67</f>
        <v>3.5693524180198932</v>
      </c>
    </row>
    <row r="143" spans="1:15" ht="12.75">
      <c r="A143">
        <v>13.9</v>
      </c>
      <c r="B143" s="70">
        <f t="shared" si="5"/>
        <v>2357.6345806856234</v>
      </c>
      <c r="C143" s="70">
        <f>A143*Sheet1!D29</f>
        <v>1668</v>
      </c>
      <c r="E143" s="70">
        <f t="shared" si="6"/>
        <v>689.6345806856236</v>
      </c>
      <c r="O143" s="112">
        <f>Sheet1!F67</f>
        <v>3.5693524180198932</v>
      </c>
    </row>
    <row r="144" spans="1:15" ht="12.75">
      <c r="A144">
        <v>14</v>
      </c>
      <c r="B144" s="70">
        <f t="shared" si="5"/>
        <v>2379.593073931899</v>
      </c>
      <c r="C144" s="70">
        <f>A144*Sheet1!D29</f>
        <v>1680</v>
      </c>
      <c r="E144" s="70">
        <f t="shared" si="6"/>
        <v>699.5930739318991</v>
      </c>
      <c r="O144" s="112">
        <f>Sheet1!F67</f>
        <v>3.5693524180198932</v>
      </c>
    </row>
    <row r="145" spans="1:15" ht="12.75">
      <c r="A145">
        <v>14.1</v>
      </c>
      <c r="B145" s="70">
        <f t="shared" si="5"/>
        <v>2401.622954226535</v>
      </c>
      <c r="C145" s="70">
        <f>A145*Sheet1!D29</f>
        <v>1692</v>
      </c>
      <c r="E145" s="70">
        <f t="shared" si="6"/>
        <v>709.622954226535</v>
      </c>
      <c r="O145" s="112">
        <f>Sheet1!F67</f>
        <v>3.5693524180198932</v>
      </c>
    </row>
    <row r="146" spans="1:15" ht="12.75">
      <c r="A146">
        <v>14.2</v>
      </c>
      <c r="B146" s="70">
        <f t="shared" si="5"/>
        <v>2423.7242215695314</v>
      </c>
      <c r="C146" s="70">
        <f>A146*Sheet1!D29</f>
        <v>1704</v>
      </c>
      <c r="E146" s="70">
        <f t="shared" si="6"/>
        <v>719.7242215695312</v>
      </c>
      <c r="O146" s="112">
        <f>Sheet1!F67</f>
        <v>3.5693524180198932</v>
      </c>
    </row>
    <row r="147" spans="1:15" ht="12.75">
      <c r="A147">
        <v>14.3</v>
      </c>
      <c r="B147" s="70">
        <f t="shared" si="5"/>
        <v>2445.896875960888</v>
      </c>
      <c r="C147" s="70">
        <f>A147*Sheet1!D29</f>
        <v>1716</v>
      </c>
      <c r="E147" s="70">
        <f t="shared" si="6"/>
        <v>729.896875960888</v>
      </c>
      <c r="O147" s="112">
        <f>Sheet1!F67</f>
        <v>3.5693524180198932</v>
      </c>
    </row>
    <row r="148" spans="1:15" ht="12.75">
      <c r="A148">
        <v>14.4</v>
      </c>
      <c r="B148" s="70">
        <f t="shared" si="5"/>
        <v>2468.140917400605</v>
      </c>
      <c r="C148" s="70">
        <f>A148*Sheet1!D29</f>
        <v>1728</v>
      </c>
      <c r="E148" s="70">
        <f t="shared" si="6"/>
        <v>740.1409174006051</v>
      </c>
      <c r="O148" s="112">
        <f>Sheet1!F67</f>
        <v>3.5693524180198932</v>
      </c>
    </row>
    <row r="149" spans="1:15" ht="12.75">
      <c r="A149">
        <v>14.5</v>
      </c>
      <c r="B149" s="70">
        <f t="shared" si="5"/>
        <v>2490.4563458886823</v>
      </c>
      <c r="C149" s="70">
        <f>A149*Sheet1!D29</f>
        <v>1740</v>
      </c>
      <c r="E149" s="70">
        <f t="shared" si="6"/>
        <v>750.4563458886826</v>
      </c>
      <c r="O149" s="112">
        <f>Sheet1!F67</f>
        <v>3.5693524180198932</v>
      </c>
    </row>
    <row r="150" spans="1:15" ht="12.75">
      <c r="A150">
        <v>14.6</v>
      </c>
      <c r="B150" s="70">
        <f t="shared" si="5"/>
        <v>2512.8431614251203</v>
      </c>
      <c r="C150" s="70">
        <f>A150*Sheet1!D29</f>
        <v>1752</v>
      </c>
      <c r="E150" s="70">
        <f t="shared" si="6"/>
        <v>760.8431614251205</v>
      </c>
      <c r="O150" s="112">
        <f>Sheet1!F67</f>
        <v>3.5693524180198932</v>
      </c>
    </row>
    <row r="151" spans="1:15" ht="12.75">
      <c r="A151">
        <v>14.7</v>
      </c>
      <c r="B151" s="70">
        <f t="shared" si="5"/>
        <v>2535.301364009919</v>
      </c>
      <c r="C151" s="70">
        <f>A151*Sheet1!D29</f>
        <v>1764</v>
      </c>
      <c r="E151" s="70">
        <f t="shared" si="6"/>
        <v>771.3013640099186</v>
      </c>
      <c r="O151" s="112">
        <f>Sheet1!F67</f>
        <v>3.5693524180198932</v>
      </c>
    </row>
    <row r="152" spans="1:15" ht="12.75">
      <c r="A152">
        <v>14.8</v>
      </c>
      <c r="B152" s="70">
        <f t="shared" si="5"/>
        <v>2557.8309536430775</v>
      </c>
      <c r="C152" s="70">
        <f>A152*Sheet1!D29</f>
        <v>1776</v>
      </c>
      <c r="E152" s="70">
        <f t="shared" si="6"/>
        <v>781.8309536430775</v>
      </c>
      <c r="O152" s="112">
        <f>Sheet1!F67</f>
        <v>3.5693524180198932</v>
      </c>
    </row>
    <row r="153" spans="1:15" ht="12.75">
      <c r="A153">
        <v>14.9</v>
      </c>
      <c r="B153" s="70">
        <f t="shared" si="5"/>
        <v>2580.4319303245966</v>
      </c>
      <c r="C153" s="70">
        <f>A153*Sheet1!D29</f>
        <v>1788</v>
      </c>
      <c r="E153" s="70">
        <f t="shared" si="6"/>
        <v>792.4319303245966</v>
      </c>
      <c r="O153" s="112">
        <f>Sheet1!F67</f>
        <v>3.5693524180198932</v>
      </c>
    </row>
    <row r="154" spans="1:15" ht="12.75">
      <c r="A154">
        <v>15</v>
      </c>
      <c r="B154" s="70">
        <f t="shared" si="5"/>
        <v>2603.1042940544758</v>
      </c>
      <c r="C154" s="70">
        <f>A154*Sheet1!D29</f>
        <v>1800</v>
      </c>
      <c r="E154" s="70">
        <f t="shared" si="6"/>
        <v>803.104294054476</v>
      </c>
      <c r="O154" s="112">
        <f>Sheet1!F67</f>
        <v>3.5693524180198932</v>
      </c>
    </row>
    <row r="155" spans="1:15" ht="12.75">
      <c r="A155">
        <v>15.1</v>
      </c>
      <c r="B155" s="70">
        <f t="shared" si="5"/>
        <v>2625.848044832716</v>
      </c>
      <c r="C155" s="70">
        <f>A155*Sheet1!D29</f>
        <v>1812</v>
      </c>
      <c r="E155" s="70">
        <f t="shared" si="6"/>
        <v>813.8480448327158</v>
      </c>
      <c r="O155" s="112">
        <f>Sheet1!F67</f>
        <v>3.5693524180198932</v>
      </c>
    </row>
    <row r="156" spans="1:15" ht="12.75">
      <c r="A156">
        <v>15.2</v>
      </c>
      <c r="B156" s="70">
        <f t="shared" si="5"/>
        <v>2648.663182659316</v>
      </c>
      <c r="C156" s="70">
        <f>A156*Sheet1!D29</f>
        <v>1824</v>
      </c>
      <c r="E156" s="70">
        <f t="shared" si="6"/>
        <v>824.6631826593161</v>
      </c>
      <c r="O156" s="112">
        <f>Sheet1!F67</f>
        <v>3.5693524180198932</v>
      </c>
    </row>
    <row r="157" spans="1:15" ht="12.75">
      <c r="A157">
        <v>15.3</v>
      </c>
      <c r="B157" s="70">
        <f t="shared" si="5"/>
        <v>2671.549707534277</v>
      </c>
      <c r="C157" s="70">
        <f>A157*Sheet1!D29</f>
        <v>1836</v>
      </c>
      <c r="E157" s="70">
        <f t="shared" si="6"/>
        <v>835.5497075342769</v>
      </c>
      <c r="O157" s="112">
        <f>Sheet1!F67</f>
        <v>3.5693524180198932</v>
      </c>
    </row>
    <row r="158" spans="1:15" ht="12.75">
      <c r="A158">
        <v>15.4</v>
      </c>
      <c r="B158" s="70">
        <f t="shared" si="5"/>
        <v>2694.5076194575977</v>
      </c>
      <c r="C158" s="70">
        <f>A158*Sheet1!D29</f>
        <v>1848</v>
      </c>
      <c r="E158" s="70">
        <f t="shared" si="6"/>
        <v>846.5076194575979</v>
      </c>
      <c r="O158" s="112">
        <f>Sheet1!F67</f>
        <v>3.5693524180198932</v>
      </c>
    </row>
    <row r="159" spans="1:15" ht="12.75">
      <c r="A159">
        <v>15.5</v>
      </c>
      <c r="B159" s="70">
        <f t="shared" si="5"/>
        <v>2717.5369184292795</v>
      </c>
      <c r="C159" s="70">
        <f>A159*Sheet1!D29</f>
        <v>1860</v>
      </c>
      <c r="E159" s="70">
        <f t="shared" si="6"/>
        <v>857.5369184292794</v>
      </c>
      <c r="O159" s="112">
        <f>Sheet1!F67</f>
        <v>3.5693524180198932</v>
      </c>
    </row>
    <row r="160" spans="1:15" ht="12.75">
      <c r="A160">
        <v>15.6</v>
      </c>
      <c r="B160" s="70">
        <f t="shared" si="5"/>
        <v>2740.6376044493213</v>
      </c>
      <c r="C160" s="70">
        <f>A160*Sheet1!D29</f>
        <v>1872</v>
      </c>
      <c r="E160" s="70">
        <f t="shared" si="6"/>
        <v>868.6376044493212</v>
      </c>
      <c r="O160" s="112">
        <f>Sheet1!F67</f>
        <v>3.5693524180198932</v>
      </c>
    </row>
    <row r="161" spans="1:15" ht="12.75">
      <c r="A161">
        <v>15.7</v>
      </c>
      <c r="B161" s="70">
        <f t="shared" si="5"/>
        <v>2763.8096775177237</v>
      </c>
      <c r="C161" s="70">
        <f>A161*Sheet1!D29</f>
        <v>1884</v>
      </c>
      <c r="E161" s="70">
        <f t="shared" si="6"/>
        <v>879.8096775177235</v>
      </c>
      <c r="O161" s="112">
        <f>Sheet1!F67</f>
        <v>3.5693524180198932</v>
      </c>
    </row>
    <row r="162" spans="1:15" ht="12.75">
      <c r="A162">
        <v>15.8</v>
      </c>
      <c r="B162" s="70">
        <f t="shared" si="5"/>
        <v>2787.053137634486</v>
      </c>
      <c r="C162" s="70">
        <f>A162*Sheet1!D29</f>
        <v>1896</v>
      </c>
      <c r="E162" s="70">
        <f t="shared" si="6"/>
        <v>891.0531376344862</v>
      </c>
      <c r="O162" s="112">
        <f>Sheet1!F67</f>
        <v>3.5693524180198932</v>
      </c>
    </row>
    <row r="163" spans="1:15" ht="12.75">
      <c r="A163">
        <v>15.9</v>
      </c>
      <c r="B163" s="70">
        <f t="shared" si="5"/>
        <v>2810.367984799609</v>
      </c>
      <c r="C163" s="70">
        <f>A163*Sheet1!D29</f>
        <v>1908</v>
      </c>
      <c r="E163" s="70">
        <f t="shared" si="6"/>
        <v>902.3679847996092</v>
      </c>
      <c r="O163" s="112">
        <f>Sheet1!F67</f>
        <v>3.5693524180198932</v>
      </c>
    </row>
    <row r="164" spans="1:15" ht="12.75">
      <c r="A164">
        <v>16</v>
      </c>
      <c r="B164" s="70">
        <f t="shared" si="5"/>
        <v>2833.7542190130926</v>
      </c>
      <c r="C164" s="70">
        <f>A164*Sheet1!D29</f>
        <v>1920</v>
      </c>
      <c r="E164" s="70">
        <f t="shared" si="6"/>
        <v>913.7542190130927</v>
      </c>
      <c r="O164" s="112">
        <f>Sheet1!F67</f>
        <v>3.5693524180198932</v>
      </c>
    </row>
    <row r="165" spans="1:15" ht="12.75">
      <c r="A165">
        <v>16.1</v>
      </c>
      <c r="B165" s="70">
        <f t="shared" si="5"/>
        <v>2857.211840274937</v>
      </c>
      <c r="C165" s="70">
        <f>A165*Sheet1!D29</f>
        <v>1932.0000000000002</v>
      </c>
      <c r="E165" s="70">
        <f t="shared" si="6"/>
        <v>925.2118402749367</v>
      </c>
      <c r="O165" s="112">
        <f>Sheet1!F67</f>
        <v>3.5693524180198932</v>
      </c>
    </row>
    <row r="166" spans="1:15" ht="12.75">
      <c r="A166">
        <v>16.2</v>
      </c>
      <c r="B166" s="70">
        <f t="shared" si="5"/>
        <v>2880.7408485851406</v>
      </c>
      <c r="C166" s="70">
        <f>A166*Sheet1!D29</f>
        <v>1944</v>
      </c>
      <c r="E166" s="70">
        <f t="shared" si="6"/>
        <v>936.7408485851407</v>
      </c>
      <c r="O166" s="112">
        <f>Sheet1!F67</f>
        <v>3.5693524180198932</v>
      </c>
    </row>
    <row r="167" spans="1:15" ht="12.75">
      <c r="A167">
        <v>16.3</v>
      </c>
      <c r="B167" s="70">
        <f t="shared" si="5"/>
        <v>2904.341243943705</v>
      </c>
      <c r="C167" s="70">
        <f>A167*Sheet1!D29</f>
        <v>1956</v>
      </c>
      <c r="E167" s="70">
        <f t="shared" si="6"/>
        <v>948.3412439437054</v>
      </c>
      <c r="O167" s="112">
        <f>Sheet1!F67</f>
        <v>3.5693524180198932</v>
      </c>
    </row>
    <row r="168" spans="1:15" ht="12.75">
      <c r="A168">
        <v>16.4</v>
      </c>
      <c r="B168" s="70">
        <f t="shared" si="5"/>
        <v>2928.0130263506303</v>
      </c>
      <c r="C168" s="70">
        <f>A168*Sheet1!D29</f>
        <v>1967.9999999999998</v>
      </c>
      <c r="E168" s="70">
        <f t="shared" si="6"/>
        <v>960.0130263506304</v>
      </c>
      <c r="O168" s="112">
        <f>Sheet1!F67</f>
        <v>3.5693524180198932</v>
      </c>
    </row>
    <row r="169" spans="1:15" ht="12.75">
      <c r="A169">
        <v>16.5</v>
      </c>
      <c r="B169" s="70">
        <f t="shared" si="5"/>
        <v>2951.756195805916</v>
      </c>
      <c r="C169" s="70">
        <f>A169*Sheet1!D29</f>
        <v>1980</v>
      </c>
      <c r="E169" s="70">
        <f t="shared" si="6"/>
        <v>971.7561958059159</v>
      </c>
      <c r="O169" s="112">
        <f>Sheet1!F67</f>
        <v>3.5693524180198932</v>
      </c>
    </row>
    <row r="170" spans="1:15" ht="12.75">
      <c r="A170">
        <v>16.6</v>
      </c>
      <c r="B170" s="70">
        <f t="shared" si="5"/>
        <v>2975.570752309562</v>
      </c>
      <c r="C170" s="70">
        <f>A170*Sheet1!D29</f>
        <v>1992.0000000000002</v>
      </c>
      <c r="E170" s="70">
        <f t="shared" si="6"/>
        <v>983.570752309562</v>
      </c>
      <c r="O170" s="112">
        <f>Sheet1!F67</f>
        <v>3.5693524180198932</v>
      </c>
    </row>
    <row r="171" spans="1:15" ht="12.75">
      <c r="A171">
        <v>16.7</v>
      </c>
      <c r="B171" s="70">
        <f t="shared" si="5"/>
        <v>2999.456695861568</v>
      </c>
      <c r="C171" s="70">
        <f>A171*Sheet1!D29</f>
        <v>2004</v>
      </c>
      <c r="E171" s="70">
        <f t="shared" si="6"/>
        <v>995.4566958615679</v>
      </c>
      <c r="O171" s="112">
        <f>Sheet1!F67</f>
        <v>3.5693524180198932</v>
      </c>
    </row>
    <row r="172" spans="1:15" ht="12.75">
      <c r="A172">
        <v>16.8</v>
      </c>
      <c r="B172" s="70">
        <f t="shared" si="5"/>
        <v>3023.4140264619346</v>
      </c>
      <c r="C172" s="70">
        <f>A172*Sheet1!D29</f>
        <v>2016</v>
      </c>
      <c r="E172" s="70">
        <f t="shared" si="6"/>
        <v>1007.4140264619347</v>
      </c>
      <c r="O172" s="112">
        <f>Sheet1!F67</f>
        <v>3.5693524180198932</v>
      </c>
    </row>
    <row r="173" spans="1:15" ht="12.75">
      <c r="A173">
        <v>16.9</v>
      </c>
      <c r="B173" s="70">
        <f t="shared" si="5"/>
        <v>3047.4427441106614</v>
      </c>
      <c r="C173" s="70">
        <f>A173*Sheet1!D29</f>
        <v>2027.9999999999998</v>
      </c>
      <c r="E173" s="70">
        <f t="shared" si="6"/>
        <v>1019.4427441106616</v>
      </c>
      <c r="O173" s="112">
        <f>Sheet1!F67</f>
        <v>3.5693524180198932</v>
      </c>
    </row>
    <row r="174" spans="1:15" ht="12.75">
      <c r="A174">
        <v>17</v>
      </c>
      <c r="B174" s="70">
        <f t="shared" si="5"/>
        <v>3071.542848807749</v>
      </c>
      <c r="C174" s="70">
        <f>A174*Sheet1!D29</f>
        <v>2040</v>
      </c>
      <c r="E174" s="70">
        <f t="shared" si="6"/>
        <v>1031.5428488077491</v>
      </c>
      <c r="O174" s="112">
        <f>Sheet1!F67</f>
        <v>3.5693524180198932</v>
      </c>
    </row>
    <row r="175" spans="1:15" ht="12.75">
      <c r="A175">
        <v>17.1</v>
      </c>
      <c r="B175" s="70">
        <f t="shared" si="5"/>
        <v>3095.714340553197</v>
      </c>
      <c r="C175" s="70">
        <f>A175*Sheet1!D29</f>
        <v>2052</v>
      </c>
      <c r="E175" s="70">
        <f t="shared" si="6"/>
        <v>1043.714340553197</v>
      </c>
      <c r="O175" s="112">
        <f>Sheet1!F67</f>
        <v>3.5693524180198932</v>
      </c>
    </row>
    <row r="176" spans="1:15" ht="12.75">
      <c r="A176">
        <v>17.2</v>
      </c>
      <c r="B176" s="70">
        <f t="shared" si="5"/>
        <v>3119.957219347005</v>
      </c>
      <c r="C176" s="70">
        <f>A176*Sheet1!D29</f>
        <v>2064</v>
      </c>
      <c r="E176" s="70">
        <f t="shared" si="6"/>
        <v>1055.957219347005</v>
      </c>
      <c r="O176" s="112">
        <f>Sheet1!F67</f>
        <v>3.5693524180198932</v>
      </c>
    </row>
    <row r="177" spans="1:15" ht="12.75">
      <c r="A177">
        <v>17.3</v>
      </c>
      <c r="B177" s="70">
        <f t="shared" si="5"/>
        <v>3144.271485189174</v>
      </c>
      <c r="C177" s="70">
        <f>A177*Sheet1!D29</f>
        <v>2076</v>
      </c>
      <c r="E177" s="70">
        <f t="shared" si="6"/>
        <v>1068.271485189174</v>
      </c>
      <c r="O177" s="112">
        <f>Sheet1!F67</f>
        <v>3.5693524180198932</v>
      </c>
    </row>
    <row r="178" spans="1:15" ht="12.75">
      <c r="A178">
        <v>17.4</v>
      </c>
      <c r="B178" s="70">
        <f t="shared" si="5"/>
        <v>3168.6571380797027</v>
      </c>
      <c r="C178" s="70">
        <f>A178*Sheet1!D29</f>
        <v>2088</v>
      </c>
      <c r="E178" s="70">
        <f t="shared" si="6"/>
        <v>1080.6571380797027</v>
      </c>
      <c r="O178" s="112">
        <f>Sheet1!F67</f>
        <v>3.5693524180198932</v>
      </c>
    </row>
    <row r="179" spans="1:15" ht="12.75">
      <c r="A179">
        <v>17.5</v>
      </c>
      <c r="B179" s="70">
        <f t="shared" si="5"/>
        <v>3193.1141780185926</v>
      </c>
      <c r="C179" s="70">
        <f>A179*Sheet1!D29</f>
        <v>2100</v>
      </c>
      <c r="E179" s="70">
        <f t="shared" si="6"/>
        <v>1093.1141780185924</v>
      </c>
      <c r="O179" s="112">
        <f>Sheet1!F67</f>
        <v>3.5693524180198932</v>
      </c>
    </row>
    <row r="180" spans="1:15" ht="12.75">
      <c r="A180">
        <v>17.6</v>
      </c>
      <c r="B180" s="70">
        <f t="shared" si="5"/>
        <v>3217.6426050058426</v>
      </c>
      <c r="C180" s="70">
        <f>A180*Sheet1!D29</f>
        <v>2112</v>
      </c>
      <c r="E180" s="70">
        <f t="shared" si="6"/>
        <v>1105.6426050058424</v>
      </c>
      <c r="O180" s="112">
        <f>Sheet1!F67</f>
        <v>3.5693524180198932</v>
      </c>
    </row>
    <row r="181" spans="1:15" ht="12.75">
      <c r="A181">
        <v>17.7</v>
      </c>
      <c r="B181" s="70">
        <f t="shared" si="5"/>
        <v>3242.242419041452</v>
      </c>
      <c r="C181" s="70">
        <f>A181*Sheet1!D29</f>
        <v>2124</v>
      </c>
      <c r="E181" s="70">
        <f t="shared" si="6"/>
        <v>1118.2424190414522</v>
      </c>
      <c r="O181" s="112">
        <f>Sheet1!F67</f>
        <v>3.5693524180198932</v>
      </c>
    </row>
    <row r="182" spans="1:15" ht="12.75">
      <c r="A182">
        <v>17.8</v>
      </c>
      <c r="B182" s="70">
        <f t="shared" si="5"/>
        <v>3266.913620125423</v>
      </c>
      <c r="C182" s="70">
        <f>A182*Sheet1!D29</f>
        <v>2136</v>
      </c>
      <c r="E182" s="70">
        <f t="shared" si="6"/>
        <v>1130.913620125423</v>
      </c>
      <c r="O182" s="112">
        <f>Sheet1!F67</f>
        <v>3.5693524180198932</v>
      </c>
    </row>
    <row r="183" spans="1:15" ht="12.75">
      <c r="A183">
        <v>17.9</v>
      </c>
      <c r="B183" s="70">
        <f t="shared" si="5"/>
        <v>3291.656208257754</v>
      </c>
      <c r="C183" s="70">
        <f>A183*Sheet1!D29</f>
        <v>2148</v>
      </c>
      <c r="E183" s="70">
        <f t="shared" si="6"/>
        <v>1143.6562082577539</v>
      </c>
      <c r="O183" s="112">
        <f>Sheet1!F67</f>
        <v>3.5693524180198932</v>
      </c>
    </row>
    <row r="184" spans="1:15" ht="12.75">
      <c r="A184">
        <v>18</v>
      </c>
      <c r="B184" s="70">
        <f t="shared" si="5"/>
        <v>3316.4701834384455</v>
      </c>
      <c r="C184" s="70">
        <f>A184*Sheet1!D29</f>
        <v>2160</v>
      </c>
      <c r="E184" s="70">
        <f t="shared" si="6"/>
        <v>1156.4701834384455</v>
      </c>
      <c r="O184" s="112">
        <f>Sheet1!F67</f>
        <v>3.5693524180198932</v>
      </c>
    </row>
    <row r="185" spans="1:15" ht="12.75">
      <c r="A185">
        <v>18.1</v>
      </c>
      <c r="B185" s="70">
        <f t="shared" si="5"/>
        <v>3341.3555456674976</v>
      </c>
      <c r="C185" s="70">
        <f>A185*Sheet1!D29</f>
        <v>2172</v>
      </c>
      <c r="E185" s="70">
        <f t="shared" si="6"/>
        <v>1169.3555456674974</v>
      </c>
      <c r="O185" s="112">
        <f>Sheet1!F67</f>
        <v>3.5693524180198932</v>
      </c>
    </row>
    <row r="186" spans="1:15" ht="12.75">
      <c r="A186">
        <v>18.2</v>
      </c>
      <c r="B186" s="70">
        <f t="shared" si="5"/>
        <v>3366.3122949449094</v>
      </c>
      <c r="C186" s="70">
        <f>A186*Sheet1!D29</f>
        <v>2184</v>
      </c>
      <c r="E186" s="70">
        <f t="shared" si="6"/>
        <v>1182.3122949449094</v>
      </c>
      <c r="O186" s="112">
        <f>Sheet1!F67</f>
        <v>3.5693524180198932</v>
      </c>
    </row>
    <row r="187" spans="1:15" ht="12.75">
      <c r="A187">
        <v>18.3</v>
      </c>
      <c r="B187" s="70">
        <f t="shared" si="5"/>
        <v>3391.3404312706825</v>
      </c>
      <c r="C187" s="70">
        <f>A187*Sheet1!D29</f>
        <v>2196</v>
      </c>
      <c r="E187" s="70">
        <f t="shared" si="6"/>
        <v>1195.3404312706823</v>
      </c>
      <c r="O187" s="112">
        <f>Sheet1!F67</f>
        <v>3.5693524180198932</v>
      </c>
    </row>
    <row r="188" spans="1:15" ht="12.75">
      <c r="A188">
        <v>18.4</v>
      </c>
      <c r="B188" s="70">
        <f t="shared" si="5"/>
        <v>3416.439954644815</v>
      </c>
      <c r="C188" s="70">
        <f>A188*Sheet1!D29</f>
        <v>2208</v>
      </c>
      <c r="E188" s="70">
        <f t="shared" si="6"/>
        <v>1208.4399546448149</v>
      </c>
      <c r="O188" s="112">
        <f>Sheet1!F67</f>
        <v>3.5693524180198932</v>
      </c>
    </row>
    <row r="189" spans="1:15" ht="12.75">
      <c r="A189">
        <v>18.5</v>
      </c>
      <c r="B189" s="70">
        <f t="shared" si="5"/>
        <v>3441.6108650673086</v>
      </c>
      <c r="C189" s="70">
        <f>A189*Sheet1!D29</f>
        <v>2220</v>
      </c>
      <c r="E189" s="70">
        <f t="shared" si="6"/>
        <v>1221.6108650673084</v>
      </c>
      <c r="O189" s="112">
        <f>Sheet1!F67</f>
        <v>3.5693524180198932</v>
      </c>
    </row>
    <row r="190" spans="1:15" ht="12.75">
      <c r="A190">
        <v>18.6</v>
      </c>
      <c r="B190" s="70">
        <f t="shared" si="5"/>
        <v>3466.8531625381625</v>
      </c>
      <c r="C190" s="70">
        <f>A190*Sheet1!D29</f>
        <v>2232</v>
      </c>
      <c r="E190" s="70">
        <f t="shared" si="6"/>
        <v>1234.8531625381625</v>
      </c>
      <c r="O190" s="112">
        <f>Sheet1!F67</f>
        <v>3.5693524180198932</v>
      </c>
    </row>
    <row r="191" spans="1:15" ht="12.75">
      <c r="A191">
        <v>18.7</v>
      </c>
      <c r="B191" s="70">
        <f t="shared" si="5"/>
        <v>3492.1668470573763</v>
      </c>
      <c r="C191" s="70">
        <f>A191*Sheet1!D29</f>
        <v>2244</v>
      </c>
      <c r="E191" s="70">
        <f t="shared" si="6"/>
        <v>1248.1668470573763</v>
      </c>
      <c r="O191" s="112">
        <f>Sheet1!F67</f>
        <v>3.5693524180198932</v>
      </c>
    </row>
    <row r="192" spans="1:15" ht="12.75">
      <c r="A192">
        <v>18.8</v>
      </c>
      <c r="B192" s="70">
        <f t="shared" si="5"/>
        <v>3517.551918624951</v>
      </c>
      <c r="C192" s="70">
        <f>A192*Sheet1!D29</f>
        <v>2256</v>
      </c>
      <c r="E192" s="70">
        <f t="shared" si="6"/>
        <v>1261.5519186249512</v>
      </c>
      <c r="O192" s="112">
        <f>Sheet1!F67</f>
        <v>3.5693524180198932</v>
      </c>
    </row>
    <row r="193" spans="1:15" ht="12.75">
      <c r="A193">
        <v>18.9</v>
      </c>
      <c r="B193" s="70">
        <f t="shared" si="5"/>
        <v>3543.0083772408857</v>
      </c>
      <c r="C193" s="70">
        <f>A193*Sheet1!D29</f>
        <v>2268</v>
      </c>
      <c r="E193" s="70">
        <f t="shared" si="6"/>
        <v>1275.0083772408857</v>
      </c>
      <c r="O193" s="112">
        <f>Sheet1!F67</f>
        <v>3.5693524180198932</v>
      </c>
    </row>
    <row r="194" spans="1:15" ht="12.75">
      <c r="A194">
        <v>19</v>
      </c>
      <c r="B194" s="70">
        <f t="shared" si="5"/>
        <v>3568.5362229051816</v>
      </c>
      <c r="C194" s="70">
        <f>A194*Sheet1!D29</f>
        <v>2280</v>
      </c>
      <c r="E194" s="70">
        <f t="shared" si="6"/>
        <v>1288.5362229051814</v>
      </c>
      <c r="O194" s="112">
        <f>Sheet1!F67</f>
        <v>3.5693524180198932</v>
      </c>
    </row>
    <row r="195" spans="1:15" ht="12.75">
      <c r="A195">
        <v>19.1</v>
      </c>
      <c r="B195" s="70">
        <f t="shared" si="5"/>
        <v>3594.1354556178376</v>
      </c>
      <c r="C195" s="70">
        <f>A195*Sheet1!D29</f>
        <v>2292</v>
      </c>
      <c r="E195" s="70">
        <f t="shared" si="6"/>
        <v>1302.1354556178374</v>
      </c>
      <c r="O195" s="112">
        <f>Sheet1!F67</f>
        <v>3.5693524180198932</v>
      </c>
    </row>
    <row r="196" spans="1:15" ht="12.75">
      <c r="A196">
        <v>19.2</v>
      </c>
      <c r="B196" s="70">
        <f t="shared" si="5"/>
        <v>3619.806075378853</v>
      </c>
      <c r="C196" s="70">
        <f>A196*Sheet1!D29</f>
        <v>2304</v>
      </c>
      <c r="E196" s="70">
        <f t="shared" si="6"/>
        <v>1315.8060753788534</v>
      </c>
      <c r="O196" s="112">
        <f>Sheet1!F67</f>
        <v>3.5693524180198932</v>
      </c>
    </row>
    <row r="197" spans="1:15" ht="12.75">
      <c r="A197">
        <v>19.3</v>
      </c>
      <c r="B197" s="70">
        <f aca="true" t="shared" si="7" ref="B197:B260">C197+E197</f>
        <v>3645.54808218823</v>
      </c>
      <c r="C197" s="70">
        <f>A197*Sheet1!D29</f>
        <v>2316</v>
      </c>
      <c r="E197" s="70">
        <f aca="true" t="shared" si="8" ref="E197:E260">(A197*A197)*O197</f>
        <v>1329.54808218823</v>
      </c>
      <c r="O197" s="112">
        <f>Sheet1!F67</f>
        <v>3.5693524180198932</v>
      </c>
    </row>
    <row r="198" spans="1:15" ht="12.75">
      <c r="A198">
        <v>19.4</v>
      </c>
      <c r="B198" s="70">
        <f t="shared" si="7"/>
        <v>3671.361476045967</v>
      </c>
      <c r="C198" s="70">
        <f>A198*Sheet1!D29</f>
        <v>2328</v>
      </c>
      <c r="E198" s="70">
        <f t="shared" si="8"/>
        <v>1343.3614760459668</v>
      </c>
      <c r="O198" s="112">
        <f>Sheet1!F67</f>
        <v>3.5693524180198932</v>
      </c>
    </row>
    <row r="199" spans="1:15" ht="12.75">
      <c r="A199">
        <v>19.5</v>
      </c>
      <c r="B199" s="70">
        <f t="shared" si="7"/>
        <v>3697.2462569520644</v>
      </c>
      <c r="C199" s="70">
        <f>A199*Sheet1!D29</f>
        <v>2340</v>
      </c>
      <c r="E199" s="70">
        <f t="shared" si="8"/>
        <v>1357.2462569520644</v>
      </c>
      <c r="O199" s="112">
        <f>Sheet1!F67</f>
        <v>3.5693524180198932</v>
      </c>
    </row>
    <row r="200" spans="1:15" ht="12.75">
      <c r="A200">
        <v>19.6</v>
      </c>
      <c r="B200" s="70">
        <f t="shared" si="7"/>
        <v>3723.2024249065225</v>
      </c>
      <c r="C200" s="70">
        <f>A200*Sheet1!D29</f>
        <v>2352</v>
      </c>
      <c r="E200" s="70">
        <f t="shared" si="8"/>
        <v>1371.2024249065225</v>
      </c>
      <c r="O200" s="112">
        <f>Sheet1!F67</f>
        <v>3.5693524180198932</v>
      </c>
    </row>
    <row r="201" spans="1:15" ht="12.75">
      <c r="A201">
        <v>19.7</v>
      </c>
      <c r="B201" s="70">
        <f t="shared" si="7"/>
        <v>3749.2299799093403</v>
      </c>
      <c r="C201" s="70">
        <f>A201*Sheet1!D29</f>
        <v>2364</v>
      </c>
      <c r="E201" s="70">
        <f t="shared" si="8"/>
        <v>1385.2299799093403</v>
      </c>
      <c r="O201" s="112">
        <f>Sheet1!F67</f>
        <v>3.5693524180198932</v>
      </c>
    </row>
    <row r="202" spans="1:15" ht="12.75">
      <c r="A202">
        <v>19.8</v>
      </c>
      <c r="B202" s="70">
        <f t="shared" si="7"/>
        <v>3775.328921960519</v>
      </c>
      <c r="C202" s="70">
        <f>A202*Sheet1!D29</f>
        <v>2376</v>
      </c>
      <c r="E202" s="70">
        <f t="shared" si="8"/>
        <v>1399.328921960519</v>
      </c>
      <c r="O202" s="112">
        <f>Sheet1!F67</f>
        <v>3.5693524180198932</v>
      </c>
    </row>
    <row r="203" spans="1:15" ht="12.75">
      <c r="A203">
        <v>19.9</v>
      </c>
      <c r="B203" s="70">
        <f t="shared" si="7"/>
        <v>3801.4992510600578</v>
      </c>
      <c r="C203" s="70">
        <f>A203*Sheet1!D29</f>
        <v>2388</v>
      </c>
      <c r="E203" s="70">
        <f t="shared" si="8"/>
        <v>1413.4992510600578</v>
      </c>
      <c r="O203" s="112">
        <f>Sheet1!F67</f>
        <v>3.5693524180198932</v>
      </c>
    </row>
    <row r="204" spans="1:15" ht="12.75">
      <c r="A204">
        <v>20</v>
      </c>
      <c r="B204" s="70">
        <f t="shared" si="7"/>
        <v>3827.7409672079575</v>
      </c>
      <c r="C204" s="70">
        <f>A204*Sheet1!D29</f>
        <v>2400</v>
      </c>
      <c r="E204" s="70">
        <f t="shared" si="8"/>
        <v>1427.7409672079573</v>
      </c>
      <c r="O204" s="112">
        <f>Sheet1!F67</f>
        <v>3.5693524180198932</v>
      </c>
    </row>
    <row r="205" spans="1:15" ht="12.75">
      <c r="A205">
        <v>20.5</v>
      </c>
      <c r="B205" s="70">
        <f t="shared" si="7"/>
        <v>3960.0203536728604</v>
      </c>
      <c r="C205" s="70">
        <f>A205*Sheet1!D29</f>
        <v>2460</v>
      </c>
      <c r="E205" s="70">
        <f t="shared" si="8"/>
        <v>1500.0203536728602</v>
      </c>
      <c r="O205" s="112">
        <f>Sheet1!F67</f>
        <v>3.5693524180198932</v>
      </c>
    </row>
    <row r="206" spans="1:15" ht="12.75">
      <c r="A206">
        <v>21</v>
      </c>
      <c r="B206" s="70">
        <f t="shared" si="7"/>
        <v>4094.0844163467727</v>
      </c>
      <c r="C206" s="70">
        <f>A206*Sheet1!D29</f>
        <v>2520</v>
      </c>
      <c r="E206" s="70">
        <f t="shared" si="8"/>
        <v>1574.084416346773</v>
      </c>
      <c r="O206" s="112">
        <f>Sheet1!F67</f>
        <v>3.5693524180198932</v>
      </c>
    </row>
    <row r="207" spans="1:15" ht="12.75">
      <c r="A207">
        <v>21.5</v>
      </c>
      <c r="B207" s="70">
        <f t="shared" si="7"/>
        <v>4229.933155229695</v>
      </c>
      <c r="C207" s="70">
        <f>A207*Sheet1!D29</f>
        <v>2580</v>
      </c>
      <c r="E207" s="70">
        <f t="shared" si="8"/>
        <v>1649.9331552296956</v>
      </c>
      <c r="O207" s="112">
        <f>Sheet1!F67</f>
        <v>3.5693524180198932</v>
      </c>
    </row>
    <row r="208" spans="1:15" ht="12.75">
      <c r="A208">
        <v>22</v>
      </c>
      <c r="B208" s="70">
        <f t="shared" si="7"/>
        <v>4367.566570321628</v>
      </c>
      <c r="C208" s="70">
        <f>A208*Sheet1!D29</f>
        <v>2640</v>
      </c>
      <c r="E208" s="70">
        <f t="shared" si="8"/>
        <v>1727.5665703216284</v>
      </c>
      <c r="O208" s="112">
        <f>Sheet1!F67</f>
        <v>3.5693524180198932</v>
      </c>
    </row>
    <row r="209" spans="1:15" ht="12.75">
      <c r="A209">
        <v>22.5</v>
      </c>
      <c r="B209" s="70">
        <f t="shared" si="7"/>
        <v>4506.984661622571</v>
      </c>
      <c r="C209" s="70">
        <f>A209*Sheet1!D29</f>
        <v>2700</v>
      </c>
      <c r="E209" s="70">
        <f t="shared" si="8"/>
        <v>1806.984661622571</v>
      </c>
      <c r="O209" s="112">
        <f>Sheet1!F67</f>
        <v>3.5693524180198932</v>
      </c>
    </row>
    <row r="210" spans="1:15" ht="12.75">
      <c r="A210">
        <v>23</v>
      </c>
      <c r="B210" s="70">
        <f t="shared" si="7"/>
        <v>4648.187429132524</v>
      </c>
      <c r="C210" s="70">
        <f>A210*Sheet1!D29</f>
        <v>2760</v>
      </c>
      <c r="E210" s="70">
        <f t="shared" si="8"/>
        <v>1888.1874291325234</v>
      </c>
      <c r="O210" s="112">
        <f>Sheet1!F67</f>
        <v>3.5693524180198932</v>
      </c>
    </row>
    <row r="211" spans="1:15" ht="12.75">
      <c r="A211">
        <v>23.5</v>
      </c>
      <c r="B211" s="70">
        <f t="shared" si="7"/>
        <v>4791.174872851486</v>
      </c>
      <c r="C211" s="70">
        <f>A211*Sheet1!D29</f>
        <v>2820</v>
      </c>
      <c r="E211" s="70">
        <f t="shared" si="8"/>
        <v>1971.174872851486</v>
      </c>
      <c r="O211" s="112">
        <f>Sheet1!F67</f>
        <v>3.5693524180198932</v>
      </c>
    </row>
    <row r="212" spans="1:15" ht="12.75">
      <c r="A212">
        <v>24</v>
      </c>
      <c r="B212" s="70">
        <f t="shared" si="7"/>
        <v>4935.946992779458</v>
      </c>
      <c r="C212" s="70">
        <f>A212*Sheet1!D29</f>
        <v>2880</v>
      </c>
      <c r="E212" s="70">
        <f t="shared" si="8"/>
        <v>2055.9469927794585</v>
      </c>
      <c r="O212" s="112">
        <f>Sheet1!F67</f>
        <v>3.5693524180198932</v>
      </c>
    </row>
    <row r="213" spans="1:15" ht="12.75">
      <c r="A213">
        <v>24.5</v>
      </c>
      <c r="B213" s="70">
        <f t="shared" si="7"/>
        <v>5082.503788916441</v>
      </c>
      <c r="C213" s="70">
        <f>A213*Sheet1!D29</f>
        <v>2940</v>
      </c>
      <c r="E213" s="70">
        <f t="shared" si="8"/>
        <v>2142.503788916441</v>
      </c>
      <c r="O213" s="112">
        <f>Sheet1!F67</f>
        <v>3.5693524180198932</v>
      </c>
    </row>
    <row r="214" spans="1:15" ht="12.75">
      <c r="A214">
        <v>25</v>
      </c>
      <c r="B214" s="70">
        <f t="shared" si="7"/>
        <v>5230.845261262433</v>
      </c>
      <c r="C214" s="70">
        <f>A214*Sheet1!D29</f>
        <v>3000</v>
      </c>
      <c r="E214" s="70">
        <f t="shared" si="8"/>
        <v>2230.8452612624333</v>
      </c>
      <c r="O214" s="112">
        <f>Sheet1!F67</f>
        <v>3.5693524180198932</v>
      </c>
    </row>
    <row r="215" spans="1:15" ht="12.75">
      <c r="A215">
        <v>25.5</v>
      </c>
      <c r="B215" s="70">
        <f t="shared" si="7"/>
        <v>5380.971409817435</v>
      </c>
      <c r="C215" s="70">
        <f>A215*Sheet1!D29</f>
        <v>3060</v>
      </c>
      <c r="E215" s="70">
        <f t="shared" si="8"/>
        <v>2320.9714098174354</v>
      </c>
      <c r="O215" s="112">
        <f>Sheet1!F67</f>
        <v>3.5693524180198932</v>
      </c>
    </row>
    <row r="216" spans="1:15" ht="12.75">
      <c r="A216">
        <v>26</v>
      </c>
      <c r="B216" s="70">
        <f t="shared" si="7"/>
        <v>5532.882234581448</v>
      </c>
      <c r="C216" s="70">
        <f>A216*Sheet1!D29</f>
        <v>3120</v>
      </c>
      <c r="E216" s="70">
        <f t="shared" si="8"/>
        <v>2412.882234581448</v>
      </c>
      <c r="O216" s="112">
        <f>Sheet1!F67</f>
        <v>3.5693524180198932</v>
      </c>
    </row>
    <row r="217" spans="1:15" ht="12.75">
      <c r="A217">
        <v>26.5</v>
      </c>
      <c r="B217" s="70">
        <f t="shared" si="7"/>
        <v>5686.577735554471</v>
      </c>
      <c r="C217" s="70">
        <f>A217*Sheet1!D29</f>
        <v>3180</v>
      </c>
      <c r="E217" s="70">
        <f t="shared" si="8"/>
        <v>2506.57773555447</v>
      </c>
      <c r="O217" s="112">
        <f>Sheet1!F67</f>
        <v>3.5693524180198932</v>
      </c>
    </row>
    <row r="218" spans="1:15" ht="12.75">
      <c r="A218">
        <v>27</v>
      </c>
      <c r="B218" s="70">
        <f t="shared" si="7"/>
        <v>5842.057912736502</v>
      </c>
      <c r="C218" s="70">
        <f>A218*Sheet1!D29</f>
        <v>3240</v>
      </c>
      <c r="E218" s="70">
        <f t="shared" si="8"/>
        <v>2602.057912736502</v>
      </c>
      <c r="O218" s="112">
        <f>Sheet1!F67</f>
        <v>3.5693524180198932</v>
      </c>
    </row>
    <row r="219" spans="1:15" ht="12.75">
      <c r="A219">
        <v>27.5</v>
      </c>
      <c r="B219" s="70">
        <f t="shared" si="7"/>
        <v>5999.322766127544</v>
      </c>
      <c r="C219" s="70">
        <f>A219*Sheet1!D29</f>
        <v>3300</v>
      </c>
      <c r="E219" s="70">
        <f t="shared" si="8"/>
        <v>2699.322766127544</v>
      </c>
      <c r="O219" s="112">
        <f>Sheet1!F67</f>
        <v>3.5693524180198932</v>
      </c>
    </row>
    <row r="220" spans="1:15" ht="12.75">
      <c r="A220">
        <v>28</v>
      </c>
      <c r="B220" s="70">
        <f t="shared" si="7"/>
        <v>6158.372295727597</v>
      </c>
      <c r="C220" s="70">
        <f>A220*Sheet1!D29</f>
        <v>3360</v>
      </c>
      <c r="E220" s="70">
        <f t="shared" si="8"/>
        <v>2798.3722957275963</v>
      </c>
      <c r="O220" s="112">
        <f>Sheet1!F67</f>
        <v>3.5693524180198932</v>
      </c>
    </row>
    <row r="221" spans="1:15" ht="12.75">
      <c r="A221">
        <v>28.5</v>
      </c>
      <c r="B221" s="70">
        <f t="shared" si="7"/>
        <v>6319.206501536659</v>
      </c>
      <c r="C221" s="70">
        <f>A221*Sheet1!D29</f>
        <v>3420</v>
      </c>
      <c r="E221" s="70">
        <f t="shared" si="8"/>
        <v>2899.2065015366584</v>
      </c>
      <c r="O221" s="112">
        <f>Sheet1!F67</f>
        <v>3.5693524180198932</v>
      </c>
    </row>
    <row r="222" spans="1:15" ht="12.75">
      <c r="A222">
        <v>29</v>
      </c>
      <c r="B222" s="70">
        <f t="shared" si="7"/>
        <v>6481.82538355473</v>
      </c>
      <c r="C222" s="70">
        <f>A222*Sheet1!D29</f>
        <v>3480</v>
      </c>
      <c r="E222" s="70">
        <f t="shared" si="8"/>
        <v>3001.8253835547303</v>
      </c>
      <c r="O222" s="112">
        <f>Sheet1!F67</f>
        <v>3.5693524180198932</v>
      </c>
    </row>
    <row r="223" spans="1:15" ht="12.75">
      <c r="A223">
        <v>29.5</v>
      </c>
      <c r="B223" s="70">
        <f t="shared" si="7"/>
        <v>6646.228941781812</v>
      </c>
      <c r="C223" s="70">
        <f>A223*Sheet1!D29</f>
        <v>3540</v>
      </c>
      <c r="E223" s="70">
        <f t="shared" si="8"/>
        <v>3106.228941781812</v>
      </c>
      <c r="O223" s="112">
        <f>Sheet1!F67</f>
        <v>3.5693524180198932</v>
      </c>
    </row>
    <row r="224" spans="1:15" ht="12.75">
      <c r="A224">
        <v>30</v>
      </c>
      <c r="B224" s="70">
        <f t="shared" si="7"/>
        <v>6812.417176217904</v>
      </c>
      <c r="C224" s="70">
        <f>A224*Sheet1!D29</f>
        <v>3600</v>
      </c>
      <c r="E224" s="70">
        <f t="shared" si="8"/>
        <v>3212.417176217904</v>
      </c>
      <c r="O224" s="112">
        <f>Sheet1!F67</f>
        <v>3.5693524180198932</v>
      </c>
    </row>
    <row r="225" spans="1:15" ht="12.75">
      <c r="A225">
        <v>30.5</v>
      </c>
      <c r="B225" s="70">
        <f t="shared" si="7"/>
        <v>6980.390086863006</v>
      </c>
      <c r="C225" s="70">
        <f>A225*Sheet1!D29</f>
        <v>3660</v>
      </c>
      <c r="E225" s="70">
        <f t="shared" si="8"/>
        <v>3320.3900868630058</v>
      </c>
      <c r="O225" s="112">
        <f>Sheet1!F67</f>
        <v>3.5693524180198932</v>
      </c>
    </row>
    <row r="226" spans="1:15" ht="12.75">
      <c r="A226">
        <v>31</v>
      </c>
      <c r="B226" s="70">
        <f t="shared" si="7"/>
        <v>7150.147673717118</v>
      </c>
      <c r="C226" s="70">
        <f>A226*Sheet1!D29</f>
        <v>3720</v>
      </c>
      <c r="E226" s="70">
        <f t="shared" si="8"/>
        <v>3430.1476737171174</v>
      </c>
      <c r="O226" s="112">
        <f>Sheet1!F67</f>
        <v>3.5693524180198932</v>
      </c>
    </row>
    <row r="227" spans="1:15" ht="12.75">
      <c r="A227">
        <v>31.5</v>
      </c>
      <c r="B227" s="70">
        <f t="shared" si="7"/>
        <v>7321.689936780239</v>
      </c>
      <c r="C227" s="70">
        <f>A227*Sheet1!D29</f>
        <v>3780</v>
      </c>
      <c r="E227" s="70">
        <f t="shared" si="8"/>
        <v>3541.689936780239</v>
      </c>
      <c r="O227" s="112">
        <f>Sheet1!F67</f>
        <v>3.5693524180198932</v>
      </c>
    </row>
    <row r="228" spans="1:15" ht="12.75">
      <c r="A228">
        <v>32</v>
      </c>
      <c r="B228" s="70">
        <f t="shared" si="7"/>
        <v>7495.01687605237</v>
      </c>
      <c r="C228" s="70">
        <f>A228*Sheet1!D29</f>
        <v>3840</v>
      </c>
      <c r="E228" s="70">
        <f t="shared" si="8"/>
        <v>3655.0168760523707</v>
      </c>
      <c r="O228" s="112">
        <f>Sheet1!F67</f>
        <v>3.5693524180198932</v>
      </c>
    </row>
    <row r="229" spans="1:15" ht="12.75">
      <c r="A229">
        <v>32.5</v>
      </c>
      <c r="B229" s="70">
        <f t="shared" si="7"/>
        <v>7670.128491533513</v>
      </c>
      <c r="C229" s="70">
        <f>A229*Sheet1!D29</f>
        <v>3900</v>
      </c>
      <c r="E229" s="70">
        <f t="shared" si="8"/>
        <v>3770.1284915335123</v>
      </c>
      <c r="O229" s="112">
        <f>Sheet1!F67</f>
        <v>3.5693524180198932</v>
      </c>
    </row>
    <row r="230" spans="1:15" ht="12.75">
      <c r="A230">
        <v>33</v>
      </c>
      <c r="B230" s="70">
        <f t="shared" si="7"/>
        <v>7847.024783223664</v>
      </c>
      <c r="C230" s="70">
        <f>A230*Sheet1!D29</f>
        <v>3960</v>
      </c>
      <c r="E230" s="70">
        <f t="shared" si="8"/>
        <v>3887.0247832236637</v>
      </c>
      <c r="O230" s="112">
        <f>Sheet1!F67</f>
        <v>3.5693524180198932</v>
      </c>
    </row>
    <row r="231" spans="1:15" ht="12.75">
      <c r="A231">
        <v>33.5</v>
      </c>
      <c r="B231" s="70">
        <f t="shared" si="7"/>
        <v>8025.705751122825</v>
      </c>
      <c r="C231" s="70">
        <f>A231*Sheet1!D29</f>
        <v>4020</v>
      </c>
      <c r="E231" s="70">
        <f t="shared" si="8"/>
        <v>4005.705751122825</v>
      </c>
      <c r="O231" s="112">
        <f>Sheet1!F67</f>
        <v>3.5693524180198932</v>
      </c>
    </row>
    <row r="232" spans="1:15" ht="12.75">
      <c r="A232">
        <v>34</v>
      </c>
      <c r="B232" s="70">
        <f t="shared" si="7"/>
        <v>8206.171395230996</v>
      </c>
      <c r="C232" s="70">
        <f>A232*Sheet1!D29</f>
        <v>4080</v>
      </c>
      <c r="E232" s="70">
        <f t="shared" si="8"/>
        <v>4126.1713952309965</v>
      </c>
      <c r="O232" s="112">
        <f>Sheet1!F67</f>
        <v>3.5693524180198932</v>
      </c>
    </row>
    <row r="233" spans="1:15" ht="12.75">
      <c r="A233">
        <v>34.5</v>
      </c>
      <c r="B233" s="70">
        <f t="shared" si="7"/>
        <v>8388.421715548178</v>
      </c>
      <c r="C233" s="70">
        <f>A233*Sheet1!D29</f>
        <v>4140</v>
      </c>
      <c r="E233" s="70">
        <f t="shared" si="8"/>
        <v>4248.421715548178</v>
      </c>
      <c r="O233" s="112">
        <f>Sheet1!F67</f>
        <v>3.5693524180198932</v>
      </c>
    </row>
    <row r="234" spans="1:15" ht="12.75">
      <c r="A234">
        <v>35</v>
      </c>
      <c r="B234" s="70">
        <f t="shared" si="7"/>
        <v>8572.45671207437</v>
      </c>
      <c r="C234" s="70">
        <f>A234*Sheet1!D29</f>
        <v>4200</v>
      </c>
      <c r="E234" s="70">
        <f t="shared" si="8"/>
        <v>4372.4567120743695</v>
      </c>
      <c r="O234" s="112">
        <f>Sheet1!F67</f>
        <v>3.5693524180198932</v>
      </c>
    </row>
    <row r="235" spans="1:15" ht="12.75">
      <c r="A235">
        <v>35.5</v>
      </c>
      <c r="B235" s="70">
        <f t="shared" si="7"/>
        <v>8758.276384809571</v>
      </c>
      <c r="C235" s="70">
        <f>A235*Sheet1!D29</f>
        <v>4260</v>
      </c>
      <c r="E235" s="70">
        <f t="shared" si="8"/>
        <v>4498.27638480957</v>
      </c>
      <c r="O235" s="112">
        <f>Sheet1!F67</f>
        <v>3.5693524180198932</v>
      </c>
    </row>
    <row r="236" spans="1:15" ht="12.75">
      <c r="A236">
        <v>36</v>
      </c>
      <c r="B236" s="70">
        <f t="shared" si="7"/>
        <v>8945.880733753782</v>
      </c>
      <c r="C236" s="70">
        <f>A236*Sheet1!D29</f>
        <v>4320</v>
      </c>
      <c r="E236" s="70">
        <f t="shared" si="8"/>
        <v>4625.880733753782</v>
      </c>
      <c r="O236" s="112">
        <f>Sheet1!F67</f>
        <v>3.5693524180198932</v>
      </c>
    </row>
    <row r="237" spans="1:15" ht="12.75">
      <c r="A237">
        <v>36.5</v>
      </c>
      <c r="B237" s="70">
        <f t="shared" si="7"/>
        <v>9135.269758907003</v>
      </c>
      <c r="C237" s="70">
        <f>A237*Sheet1!D29</f>
        <v>4380</v>
      </c>
      <c r="E237" s="70">
        <f t="shared" si="8"/>
        <v>4755.269758907003</v>
      </c>
      <c r="O237" s="112">
        <f>Sheet1!F67</f>
        <v>3.5693524180198932</v>
      </c>
    </row>
    <row r="238" spans="1:15" ht="12.75">
      <c r="A238">
        <v>37</v>
      </c>
      <c r="B238" s="70">
        <f t="shared" si="7"/>
        <v>9326.443460269234</v>
      </c>
      <c r="C238" s="70">
        <f>A238*Sheet1!D29</f>
        <v>4440</v>
      </c>
      <c r="E238" s="70">
        <f t="shared" si="8"/>
        <v>4886.443460269234</v>
      </c>
      <c r="O238" s="112">
        <f>Sheet1!F67</f>
        <v>3.5693524180198932</v>
      </c>
    </row>
    <row r="239" spans="1:15" ht="12.75">
      <c r="A239">
        <v>37.5</v>
      </c>
      <c r="B239" s="70">
        <f t="shared" si="7"/>
        <v>9519.401837840474</v>
      </c>
      <c r="C239" s="70">
        <f>A239*Sheet1!D29</f>
        <v>4500</v>
      </c>
      <c r="E239" s="70">
        <f t="shared" si="8"/>
        <v>5019.401837840474</v>
      </c>
      <c r="O239" s="112">
        <f>Sheet1!F67</f>
        <v>3.5693524180198932</v>
      </c>
    </row>
    <row r="240" spans="1:15" ht="12.75">
      <c r="A240">
        <v>38</v>
      </c>
      <c r="B240" s="70">
        <f t="shared" si="7"/>
        <v>9714.144891620726</v>
      </c>
      <c r="C240" s="70">
        <f>A240*Sheet1!D29</f>
        <v>4560</v>
      </c>
      <c r="E240" s="70">
        <f t="shared" si="8"/>
        <v>5154.1448916207255</v>
      </c>
      <c r="O240" s="112">
        <f>Sheet1!F67</f>
        <v>3.5693524180198932</v>
      </c>
    </row>
    <row r="241" spans="1:15" ht="12.75">
      <c r="A241">
        <v>38.5</v>
      </c>
      <c r="B241" s="70">
        <f t="shared" si="7"/>
        <v>9910.672621609987</v>
      </c>
      <c r="C241" s="70">
        <f>A241*Sheet1!D29</f>
        <v>4620</v>
      </c>
      <c r="E241" s="70">
        <f t="shared" si="8"/>
        <v>5290.672621609987</v>
      </c>
      <c r="O241" s="112">
        <f>Sheet1!F67</f>
        <v>3.5693524180198932</v>
      </c>
    </row>
    <row r="242" spans="1:15" ht="12.75">
      <c r="A242">
        <v>39</v>
      </c>
      <c r="B242" s="70">
        <f t="shared" si="7"/>
        <v>10108.985027808258</v>
      </c>
      <c r="C242" s="70">
        <f>A242*Sheet1!D29</f>
        <v>4680</v>
      </c>
      <c r="E242" s="70">
        <f t="shared" si="8"/>
        <v>5428.985027808258</v>
      </c>
      <c r="O242" s="112">
        <f>Sheet1!F67</f>
        <v>3.5693524180198932</v>
      </c>
    </row>
    <row r="243" spans="1:15" ht="12.75">
      <c r="A243">
        <v>39.5</v>
      </c>
      <c r="B243" s="70">
        <f t="shared" si="7"/>
        <v>10309.082110215539</v>
      </c>
      <c r="C243" s="70">
        <f>A243*Sheet1!D29</f>
        <v>4740</v>
      </c>
      <c r="E243" s="70">
        <f t="shared" si="8"/>
        <v>5569.082110215539</v>
      </c>
      <c r="O243" s="112">
        <f>Sheet1!F67</f>
        <v>3.5693524180198932</v>
      </c>
    </row>
    <row r="244" spans="1:15" ht="12.75">
      <c r="A244">
        <v>40</v>
      </c>
      <c r="B244" s="70">
        <f t="shared" si="7"/>
        <v>10510.96386883183</v>
      </c>
      <c r="C244" s="70">
        <f>A244*Sheet1!D29</f>
        <v>4800</v>
      </c>
      <c r="E244" s="70">
        <f t="shared" si="8"/>
        <v>5710.963868831829</v>
      </c>
      <c r="O244" s="112">
        <f>Sheet1!F67</f>
        <v>3.5693524180198932</v>
      </c>
    </row>
    <row r="245" spans="1:15" ht="12.75">
      <c r="A245">
        <v>40.5</v>
      </c>
      <c r="B245" s="70">
        <f t="shared" si="7"/>
        <v>10714.63030365713</v>
      </c>
      <c r="C245" s="70">
        <f>A245*Sheet1!D29</f>
        <v>4860</v>
      </c>
      <c r="E245" s="70">
        <f t="shared" si="8"/>
        <v>5854.63030365713</v>
      </c>
      <c r="O245" s="112">
        <f>Sheet1!F67</f>
        <v>3.5693524180198932</v>
      </c>
    </row>
    <row r="246" spans="1:15" ht="12.75">
      <c r="A246">
        <v>41</v>
      </c>
      <c r="B246" s="70">
        <f t="shared" si="7"/>
        <v>10920.081414691442</v>
      </c>
      <c r="C246" s="70">
        <f>A246*Sheet1!D29</f>
        <v>4920</v>
      </c>
      <c r="E246" s="70">
        <f t="shared" si="8"/>
        <v>6000.081414691441</v>
      </c>
      <c r="O246" s="112">
        <f>Sheet1!F67</f>
        <v>3.5693524180198932</v>
      </c>
    </row>
    <row r="247" spans="1:15" ht="12.75">
      <c r="A247">
        <v>41.5</v>
      </c>
      <c r="B247" s="70">
        <f t="shared" si="7"/>
        <v>11127.317201934762</v>
      </c>
      <c r="C247" s="70">
        <f>A247*Sheet1!D29</f>
        <v>4980</v>
      </c>
      <c r="E247" s="70">
        <f t="shared" si="8"/>
        <v>6147.317201934761</v>
      </c>
      <c r="O247" s="112">
        <f>Sheet1!F67</f>
        <v>3.5693524180198932</v>
      </c>
    </row>
    <row r="248" spans="1:15" ht="12.75">
      <c r="A248">
        <v>42</v>
      </c>
      <c r="B248" s="70">
        <f t="shared" si="7"/>
        <v>11336.337665387091</v>
      </c>
      <c r="C248" s="70">
        <f>A248*Sheet1!D29</f>
        <v>5040</v>
      </c>
      <c r="E248" s="70">
        <f t="shared" si="8"/>
        <v>6296.337665387092</v>
      </c>
      <c r="O248" s="112">
        <f>Sheet1!F67</f>
        <v>3.5693524180198932</v>
      </c>
    </row>
    <row r="249" spans="1:15" ht="12.75">
      <c r="A249">
        <v>42.5</v>
      </c>
      <c r="B249" s="70">
        <f t="shared" si="7"/>
        <v>11547.142805048432</v>
      </c>
      <c r="C249" s="70">
        <f>A249*Sheet1!D29</f>
        <v>5100</v>
      </c>
      <c r="E249" s="70">
        <f t="shared" si="8"/>
        <v>6447.142805048432</v>
      </c>
      <c r="O249" s="112">
        <f>Sheet1!F67</f>
        <v>3.5693524180198932</v>
      </c>
    </row>
    <row r="250" spans="1:15" ht="12.75">
      <c r="A250">
        <v>43</v>
      </c>
      <c r="B250" s="70">
        <f t="shared" si="7"/>
        <v>11759.732620918781</v>
      </c>
      <c r="C250" s="70">
        <f>A250*Sheet1!D29</f>
        <v>5160</v>
      </c>
      <c r="E250" s="70">
        <f t="shared" si="8"/>
        <v>6599.732620918782</v>
      </c>
      <c r="O250" s="112">
        <f>Sheet1!F67</f>
        <v>3.5693524180198932</v>
      </c>
    </row>
    <row r="251" spans="1:15" ht="12.75">
      <c r="A251">
        <v>43.5</v>
      </c>
      <c r="B251" s="70">
        <f t="shared" si="7"/>
        <v>11974.107112998143</v>
      </c>
      <c r="C251" s="70">
        <f>A251*Sheet1!D29</f>
        <v>5220</v>
      </c>
      <c r="E251" s="70">
        <f t="shared" si="8"/>
        <v>6754.107112998143</v>
      </c>
      <c r="O251" s="112">
        <f>Sheet1!F67</f>
        <v>3.5693524180198932</v>
      </c>
    </row>
    <row r="252" spans="1:15" ht="12.75">
      <c r="A252">
        <v>44</v>
      </c>
      <c r="B252" s="70">
        <f t="shared" si="7"/>
        <v>12190.266281286513</v>
      </c>
      <c r="C252" s="70">
        <f>A252*Sheet1!D29</f>
        <v>5280</v>
      </c>
      <c r="E252" s="70">
        <f t="shared" si="8"/>
        <v>6910.266281286514</v>
      </c>
      <c r="O252" s="112">
        <f>Sheet1!F67</f>
        <v>3.5693524180198932</v>
      </c>
    </row>
    <row r="253" spans="1:15" ht="12.75">
      <c r="A253">
        <v>44.5</v>
      </c>
      <c r="B253" s="70">
        <f t="shared" si="7"/>
        <v>12408.210125783895</v>
      </c>
      <c r="C253" s="70">
        <f>A253*Sheet1!D29</f>
        <v>5340</v>
      </c>
      <c r="E253" s="70">
        <f t="shared" si="8"/>
        <v>7068.210125783894</v>
      </c>
      <c r="O253" s="112">
        <f>Sheet1!F67</f>
        <v>3.5693524180198932</v>
      </c>
    </row>
    <row r="254" spans="1:15" ht="12.75">
      <c r="A254">
        <v>45</v>
      </c>
      <c r="B254" s="70">
        <f t="shared" si="7"/>
        <v>12627.938646490284</v>
      </c>
      <c r="C254" s="70">
        <f>A254*Sheet1!D29</f>
        <v>5400</v>
      </c>
      <c r="E254" s="70">
        <f t="shared" si="8"/>
        <v>7227.938646490284</v>
      </c>
      <c r="O254" s="112">
        <f>Sheet1!F67</f>
        <v>3.5693524180198932</v>
      </c>
    </row>
    <row r="255" spans="1:15" ht="12.75">
      <c r="A255">
        <v>45.5</v>
      </c>
      <c r="B255" s="70">
        <f t="shared" si="7"/>
        <v>12849.451843405684</v>
      </c>
      <c r="C255" s="70">
        <f>A255*Sheet1!D29</f>
        <v>5460</v>
      </c>
      <c r="E255" s="70">
        <f t="shared" si="8"/>
        <v>7389.451843405684</v>
      </c>
      <c r="O255" s="112">
        <f>Sheet1!F67</f>
        <v>3.5693524180198932</v>
      </c>
    </row>
    <row r="256" spans="1:15" ht="12.75">
      <c r="A256">
        <v>46</v>
      </c>
      <c r="B256" s="70">
        <f t="shared" si="7"/>
        <v>13072.749716530094</v>
      </c>
      <c r="C256" s="70">
        <f>A256*Sheet1!D29</f>
        <v>5520</v>
      </c>
      <c r="E256" s="70">
        <f t="shared" si="8"/>
        <v>7552.749716530094</v>
      </c>
      <c r="O256" s="112">
        <f>Sheet1!F67</f>
        <v>3.5693524180198932</v>
      </c>
    </row>
    <row r="257" spans="1:15" ht="12.75">
      <c r="A257">
        <v>46.5</v>
      </c>
      <c r="B257" s="70">
        <f t="shared" si="7"/>
        <v>13297.832265863515</v>
      </c>
      <c r="C257" s="70">
        <f>A257*Sheet1!D29</f>
        <v>5580</v>
      </c>
      <c r="E257" s="70">
        <f t="shared" si="8"/>
        <v>7717.832265863514</v>
      </c>
      <c r="O257" s="112">
        <f>Sheet1!F67</f>
        <v>3.5693524180198932</v>
      </c>
    </row>
    <row r="258" spans="1:15" ht="12.75">
      <c r="A258">
        <v>47</v>
      </c>
      <c r="B258" s="70">
        <f t="shared" si="7"/>
        <v>13524.699491405943</v>
      </c>
      <c r="C258" s="70">
        <f>A258*Sheet1!D29</f>
        <v>5640</v>
      </c>
      <c r="E258" s="70">
        <f t="shared" si="8"/>
        <v>7884.699491405944</v>
      </c>
      <c r="O258" s="112">
        <f>Sheet1!F67</f>
        <v>3.5693524180198932</v>
      </c>
    </row>
    <row r="259" spans="1:15" ht="12.75">
      <c r="A259">
        <v>47.5</v>
      </c>
      <c r="B259" s="70">
        <f t="shared" si="7"/>
        <v>13753.351393157383</v>
      </c>
      <c r="C259" s="70">
        <f>A259*Sheet1!D29</f>
        <v>5700</v>
      </c>
      <c r="E259" s="70">
        <f t="shared" si="8"/>
        <v>8053.351393157384</v>
      </c>
      <c r="O259" s="112">
        <f>Sheet1!F67</f>
        <v>3.5693524180198932</v>
      </c>
    </row>
    <row r="260" spans="1:15" ht="12.75">
      <c r="A260">
        <v>48</v>
      </c>
      <c r="B260" s="70">
        <f t="shared" si="7"/>
        <v>13983.787971117834</v>
      </c>
      <c r="C260" s="70">
        <f>A260*Sheet1!D29</f>
        <v>5760</v>
      </c>
      <c r="E260" s="70">
        <f t="shared" si="8"/>
        <v>8223.787971117834</v>
      </c>
      <c r="O260" s="112">
        <f>Sheet1!F67</f>
        <v>3.5693524180198932</v>
      </c>
    </row>
    <row r="261" spans="1:15" ht="12.75">
      <c r="A261">
        <v>48.5</v>
      </c>
      <c r="B261" s="70">
        <f aca="true" t="shared" si="9" ref="B261:B324">C261+E261</f>
        <v>14216.009225287295</v>
      </c>
      <c r="C261" s="70">
        <f>A261*Sheet1!D29</f>
        <v>5820</v>
      </c>
      <c r="E261" s="70">
        <f aca="true" t="shared" si="10" ref="E261:E324">(A261*A261)*O261</f>
        <v>8396.009225287295</v>
      </c>
      <c r="O261" s="112">
        <f>Sheet1!F67</f>
        <v>3.5693524180198932</v>
      </c>
    </row>
    <row r="262" spans="1:15" ht="12.75">
      <c r="A262">
        <v>49</v>
      </c>
      <c r="B262" s="70">
        <f t="shared" si="9"/>
        <v>14450.015155665764</v>
      </c>
      <c r="C262" s="70">
        <f>A262*Sheet1!D29</f>
        <v>5880</v>
      </c>
      <c r="E262" s="70">
        <f t="shared" si="10"/>
        <v>8570.015155665764</v>
      </c>
      <c r="O262" s="112">
        <f>Sheet1!F67</f>
        <v>3.5693524180198932</v>
      </c>
    </row>
    <row r="263" spans="1:15" ht="12.75">
      <c r="A263">
        <v>49.5</v>
      </c>
      <c r="B263" s="70">
        <f t="shared" si="9"/>
        <v>14685.805762253243</v>
      </c>
      <c r="C263" s="70">
        <f>A263*Sheet1!D29</f>
        <v>5940</v>
      </c>
      <c r="E263" s="70">
        <f t="shared" si="10"/>
        <v>8745.805762253243</v>
      </c>
      <c r="O263" s="112">
        <f>Sheet1!F67</f>
        <v>3.5693524180198932</v>
      </c>
    </row>
    <row r="264" spans="1:15" ht="12.75">
      <c r="A264">
        <v>50</v>
      </c>
      <c r="B264" s="70">
        <f t="shared" si="9"/>
        <v>14923.381045049733</v>
      </c>
      <c r="C264" s="70">
        <f>A264*Sheet1!D29</f>
        <v>6000</v>
      </c>
      <c r="E264" s="70">
        <f t="shared" si="10"/>
        <v>8923.381045049733</v>
      </c>
      <c r="O264" s="112">
        <f>Sheet1!F67</f>
        <v>3.5693524180198932</v>
      </c>
    </row>
    <row r="265" spans="1:15" ht="12.75">
      <c r="A265">
        <v>51</v>
      </c>
      <c r="B265" s="70">
        <f t="shared" si="9"/>
        <v>15403.885639269742</v>
      </c>
      <c r="C265" s="70">
        <f>A265*Sheet1!D29</f>
        <v>6120</v>
      </c>
      <c r="E265" s="70">
        <f t="shared" si="10"/>
        <v>9283.885639269742</v>
      </c>
      <c r="O265" s="112">
        <f>Sheet1!F67</f>
        <v>3.5693524180198932</v>
      </c>
    </row>
    <row r="266" spans="1:15" ht="12.75">
      <c r="A266">
        <v>52</v>
      </c>
      <c r="B266" s="70">
        <f t="shared" si="9"/>
        <v>15891.528938325791</v>
      </c>
      <c r="C266" s="70">
        <f>A266*Sheet1!D29</f>
        <v>6240</v>
      </c>
      <c r="E266" s="70">
        <f t="shared" si="10"/>
        <v>9651.528938325791</v>
      </c>
      <c r="O266" s="112">
        <f>Sheet1!F67</f>
        <v>3.5693524180198932</v>
      </c>
    </row>
    <row r="267" spans="1:15" ht="12.75">
      <c r="A267">
        <v>53</v>
      </c>
      <c r="B267" s="70">
        <f t="shared" si="9"/>
        <v>16386.310942217882</v>
      </c>
      <c r="C267" s="70">
        <f>A267*Sheet1!D29</f>
        <v>6360</v>
      </c>
      <c r="E267" s="70">
        <f t="shared" si="10"/>
        <v>10026.31094221788</v>
      </c>
      <c r="O267" s="112">
        <f>Sheet1!F67</f>
        <v>3.5693524180198932</v>
      </c>
    </row>
    <row r="268" spans="1:15" ht="12.75">
      <c r="A268">
        <v>54</v>
      </c>
      <c r="B268" s="70">
        <f t="shared" si="9"/>
        <v>16888.231650946007</v>
      </c>
      <c r="C268" s="70">
        <f>A268*Sheet1!D29</f>
        <v>6480</v>
      </c>
      <c r="E268" s="70">
        <f t="shared" si="10"/>
        <v>10408.231650946009</v>
      </c>
      <c r="O268" s="112">
        <f>Sheet1!F67</f>
        <v>3.5693524180198932</v>
      </c>
    </row>
    <row r="269" spans="1:15" ht="12.75">
      <c r="A269">
        <v>55</v>
      </c>
      <c r="B269" s="70">
        <f t="shared" si="9"/>
        <v>17397.291064510177</v>
      </c>
      <c r="C269" s="70">
        <f>A269*Sheet1!D29</f>
        <v>6600</v>
      </c>
      <c r="E269" s="70">
        <f t="shared" si="10"/>
        <v>10797.291064510177</v>
      </c>
      <c r="O269" s="112">
        <f>Sheet1!F67</f>
        <v>3.5693524180198932</v>
      </c>
    </row>
    <row r="270" spans="1:15" ht="12.75">
      <c r="A270">
        <v>56</v>
      </c>
      <c r="B270" s="70">
        <f t="shared" si="9"/>
        <v>17913.489182910387</v>
      </c>
      <c r="C270" s="70">
        <f>A270*Sheet1!D29</f>
        <v>6720</v>
      </c>
      <c r="E270" s="70">
        <f t="shared" si="10"/>
        <v>11193.489182910385</v>
      </c>
      <c r="O270" s="112">
        <f>Sheet1!F67</f>
        <v>3.5693524180198932</v>
      </c>
    </row>
    <row r="271" spans="1:15" ht="12.75">
      <c r="A271">
        <v>57</v>
      </c>
      <c r="B271" s="70">
        <f t="shared" si="9"/>
        <v>18436.826006146635</v>
      </c>
      <c r="C271" s="70">
        <f>A271*Sheet1!D29</f>
        <v>6840</v>
      </c>
      <c r="E271" s="70">
        <f t="shared" si="10"/>
        <v>11596.826006146634</v>
      </c>
      <c r="O271" s="112">
        <f>Sheet1!F67</f>
        <v>3.5693524180198932</v>
      </c>
    </row>
    <row r="272" spans="1:15" ht="12.75">
      <c r="A272">
        <v>58</v>
      </c>
      <c r="B272" s="70">
        <f t="shared" si="9"/>
        <v>18967.30153421892</v>
      </c>
      <c r="C272" s="70">
        <f>A272*Sheet1!D29</f>
        <v>6960</v>
      </c>
      <c r="E272" s="70">
        <f t="shared" si="10"/>
        <v>12007.301534218921</v>
      </c>
      <c r="O272" s="112">
        <f>Sheet1!F67</f>
        <v>3.5693524180198932</v>
      </c>
    </row>
    <row r="273" spans="1:15" ht="12.75">
      <c r="A273">
        <v>59</v>
      </c>
      <c r="B273" s="70">
        <f t="shared" si="9"/>
        <v>19504.915767127248</v>
      </c>
      <c r="C273" s="70">
        <f>A273*Sheet1!D29</f>
        <v>7080</v>
      </c>
      <c r="E273" s="70">
        <f t="shared" si="10"/>
        <v>12424.915767127248</v>
      </c>
      <c r="O273" s="112">
        <f>Sheet1!F67</f>
        <v>3.5693524180198932</v>
      </c>
    </row>
    <row r="274" spans="1:15" ht="12.75">
      <c r="A274">
        <v>60</v>
      </c>
      <c r="B274" s="70">
        <f t="shared" si="9"/>
        <v>20049.668704871616</v>
      </c>
      <c r="C274" s="70">
        <f>A274*Sheet1!D29</f>
        <v>7200</v>
      </c>
      <c r="E274" s="70">
        <f t="shared" si="10"/>
        <v>12849.668704871616</v>
      </c>
      <c r="O274" s="112">
        <f>Sheet1!F67</f>
        <v>3.5693524180198932</v>
      </c>
    </row>
    <row r="275" spans="1:15" ht="12.75">
      <c r="A275">
        <v>61</v>
      </c>
      <c r="B275" s="70">
        <f t="shared" si="9"/>
        <v>20601.560347452025</v>
      </c>
      <c r="C275" s="70">
        <f>A275*Sheet1!D29</f>
        <v>7320</v>
      </c>
      <c r="E275" s="70">
        <f t="shared" si="10"/>
        <v>13281.560347452023</v>
      </c>
      <c r="O275" s="112">
        <f>Sheet1!F67</f>
        <v>3.5693524180198932</v>
      </c>
    </row>
    <row r="276" spans="1:15" ht="12.75">
      <c r="A276">
        <v>62</v>
      </c>
      <c r="B276" s="70">
        <f t="shared" si="9"/>
        <v>21160.59069486847</v>
      </c>
      <c r="C276" s="70">
        <f>A276*Sheet1!D29</f>
        <v>7440</v>
      </c>
      <c r="E276" s="70">
        <f t="shared" si="10"/>
        <v>13720.59069486847</v>
      </c>
      <c r="O276" s="112">
        <f>Sheet1!F67</f>
        <v>3.5693524180198932</v>
      </c>
    </row>
    <row r="277" spans="1:15" ht="12.75">
      <c r="A277">
        <v>63</v>
      </c>
      <c r="B277" s="70">
        <f t="shared" si="9"/>
        <v>21726.759747120956</v>
      </c>
      <c r="C277" s="70">
        <f>A277*Sheet1!D29</f>
        <v>7560</v>
      </c>
      <c r="E277" s="70">
        <f t="shared" si="10"/>
        <v>14166.759747120956</v>
      </c>
      <c r="O277" s="112">
        <f>Sheet1!F67</f>
        <v>3.5693524180198932</v>
      </c>
    </row>
    <row r="278" spans="1:15" ht="12.75">
      <c r="A278">
        <v>64</v>
      </c>
      <c r="B278" s="70">
        <f t="shared" si="9"/>
        <v>22300.06750420948</v>
      </c>
      <c r="C278" s="70">
        <f>A278*Sheet1!D29</f>
        <v>7680</v>
      </c>
      <c r="E278" s="70">
        <f t="shared" si="10"/>
        <v>14620.067504209483</v>
      </c>
      <c r="O278" s="112">
        <f>Sheet1!F67</f>
        <v>3.5693524180198932</v>
      </c>
    </row>
    <row r="279" spans="1:15" ht="12.75">
      <c r="A279">
        <v>65</v>
      </c>
      <c r="B279" s="70">
        <f t="shared" si="9"/>
        <v>22880.51396613405</v>
      </c>
      <c r="C279" s="70">
        <f>A279*Sheet1!D29</f>
        <v>7800</v>
      </c>
      <c r="E279" s="70">
        <f t="shared" si="10"/>
        <v>15080.513966134049</v>
      </c>
      <c r="O279" s="112">
        <f>Sheet1!F67</f>
        <v>3.5693524180198932</v>
      </c>
    </row>
    <row r="280" spans="1:15" ht="12.75">
      <c r="A280">
        <v>66</v>
      </c>
      <c r="B280" s="70">
        <f t="shared" si="9"/>
        <v>23468.099132894655</v>
      </c>
      <c r="C280" s="70">
        <f>A280*Sheet1!D29</f>
        <v>7920</v>
      </c>
      <c r="E280" s="70">
        <f t="shared" si="10"/>
        <v>15548.099132894655</v>
      </c>
      <c r="O280" s="112">
        <f>Sheet1!F67</f>
        <v>3.5693524180198932</v>
      </c>
    </row>
    <row r="281" spans="1:15" ht="12.75">
      <c r="A281">
        <v>67</v>
      </c>
      <c r="B281" s="70">
        <f t="shared" si="9"/>
        <v>24062.8230044913</v>
      </c>
      <c r="C281" s="70">
        <f>A281*Sheet1!D29</f>
        <v>8040</v>
      </c>
      <c r="E281" s="70">
        <f t="shared" si="10"/>
        <v>16022.8230044913</v>
      </c>
      <c r="O281" s="112">
        <f>Sheet1!F67</f>
        <v>3.5693524180198932</v>
      </c>
    </row>
    <row r="282" spans="1:15" ht="12.75">
      <c r="A282">
        <v>68</v>
      </c>
      <c r="B282" s="70">
        <f t="shared" si="9"/>
        <v>24664.685580923986</v>
      </c>
      <c r="C282" s="70">
        <f>A282*Sheet1!D29</f>
        <v>8160</v>
      </c>
      <c r="E282" s="70">
        <f t="shared" si="10"/>
        <v>16504.685580923986</v>
      </c>
      <c r="O282" s="112">
        <f>Sheet1!F67</f>
        <v>3.5693524180198932</v>
      </c>
    </row>
    <row r="283" spans="1:15" ht="12.75">
      <c r="A283">
        <v>69</v>
      </c>
      <c r="B283" s="70">
        <f t="shared" si="9"/>
        <v>25273.686862192713</v>
      </c>
      <c r="C283" s="70">
        <f>A283*Sheet1!D29</f>
        <v>8280</v>
      </c>
      <c r="E283" s="70">
        <f t="shared" si="10"/>
        <v>16993.686862192713</v>
      </c>
      <c r="O283" s="112">
        <f>Sheet1!F67</f>
        <v>3.5693524180198932</v>
      </c>
    </row>
    <row r="284" spans="1:15" ht="12.75">
      <c r="A284">
        <v>70</v>
      </c>
      <c r="B284" s="70">
        <f t="shared" si="9"/>
        <v>25889.826848297478</v>
      </c>
      <c r="C284" s="70">
        <f>A284*Sheet1!D29</f>
        <v>8400</v>
      </c>
      <c r="E284" s="70">
        <f t="shared" si="10"/>
        <v>17489.826848297478</v>
      </c>
      <c r="O284" s="112">
        <f>Sheet1!F67</f>
        <v>3.5693524180198932</v>
      </c>
    </row>
    <row r="285" spans="1:15" ht="12.75">
      <c r="A285">
        <v>71</v>
      </c>
      <c r="B285" s="70">
        <f t="shared" si="9"/>
        <v>26513.10553923828</v>
      </c>
      <c r="C285" s="70">
        <f>A285*Sheet1!D29</f>
        <v>8520</v>
      </c>
      <c r="E285" s="70">
        <f t="shared" si="10"/>
        <v>17993.10553923828</v>
      </c>
      <c r="O285" s="112">
        <f>Sheet1!F67</f>
        <v>3.5693524180198932</v>
      </c>
    </row>
    <row r="286" spans="1:15" ht="12.75">
      <c r="A286">
        <v>72</v>
      </c>
      <c r="B286" s="70">
        <f t="shared" si="9"/>
        <v>27143.522935015128</v>
      </c>
      <c r="C286" s="70">
        <f>A286*Sheet1!D29</f>
        <v>8640</v>
      </c>
      <c r="E286" s="70">
        <f t="shared" si="10"/>
        <v>18503.522935015128</v>
      </c>
      <c r="O286" s="112">
        <f>Sheet1!F67</f>
        <v>3.5693524180198932</v>
      </c>
    </row>
    <row r="287" spans="1:15" ht="12.75">
      <c r="A287">
        <v>73</v>
      </c>
      <c r="B287" s="70">
        <f t="shared" si="9"/>
        <v>27781.079035628012</v>
      </c>
      <c r="C287" s="70">
        <f>A287*Sheet1!D29</f>
        <v>8760</v>
      </c>
      <c r="E287" s="70">
        <f t="shared" si="10"/>
        <v>19021.079035628012</v>
      </c>
      <c r="O287" s="112">
        <f>Sheet1!F67</f>
        <v>3.5693524180198932</v>
      </c>
    </row>
    <row r="288" spans="1:15" ht="12.75">
      <c r="A288">
        <v>74</v>
      </c>
      <c r="B288" s="70">
        <f t="shared" si="9"/>
        <v>28425.773841076934</v>
      </c>
      <c r="C288" s="70">
        <f>A288*Sheet1!D29</f>
        <v>8880</v>
      </c>
      <c r="E288" s="70">
        <f t="shared" si="10"/>
        <v>19545.773841076934</v>
      </c>
      <c r="O288" s="112">
        <f>Sheet1!F67</f>
        <v>3.5693524180198932</v>
      </c>
    </row>
    <row r="289" spans="1:15" ht="12.75">
      <c r="A289">
        <v>75</v>
      </c>
      <c r="B289" s="70">
        <f t="shared" si="9"/>
        <v>29077.607351361898</v>
      </c>
      <c r="C289" s="70">
        <f>A289*Sheet1!D29</f>
        <v>9000</v>
      </c>
      <c r="E289" s="70">
        <f t="shared" si="10"/>
        <v>20077.607351361898</v>
      </c>
      <c r="O289" s="112">
        <f>Sheet1!F67</f>
        <v>3.5693524180198932</v>
      </c>
    </row>
    <row r="290" spans="1:15" ht="12.75">
      <c r="A290">
        <v>76</v>
      </c>
      <c r="B290" s="70">
        <f t="shared" si="9"/>
        <v>29736.579566482902</v>
      </c>
      <c r="C290" s="70">
        <f>A290*Sheet1!D29</f>
        <v>9120</v>
      </c>
      <c r="E290" s="70">
        <f t="shared" si="10"/>
        <v>20616.579566482902</v>
      </c>
      <c r="O290" s="112">
        <f>Sheet1!F67</f>
        <v>3.5693524180198932</v>
      </c>
    </row>
    <row r="291" spans="1:15" ht="12.75">
      <c r="A291">
        <v>77</v>
      </c>
      <c r="B291" s="70">
        <f t="shared" si="9"/>
        <v>30402.690486439948</v>
      </c>
      <c r="C291" s="70">
        <f>A291*Sheet1!D29</f>
        <v>9240</v>
      </c>
      <c r="E291" s="70">
        <f t="shared" si="10"/>
        <v>21162.690486439948</v>
      </c>
      <c r="O291" s="112">
        <f>Sheet1!F67</f>
        <v>3.5693524180198932</v>
      </c>
    </row>
    <row r="292" spans="1:15" ht="12.75">
      <c r="A292">
        <v>78</v>
      </c>
      <c r="B292" s="70">
        <f t="shared" si="9"/>
        <v>31075.94011123303</v>
      </c>
      <c r="C292" s="70">
        <f>A292*Sheet1!D29</f>
        <v>9360</v>
      </c>
      <c r="E292" s="70">
        <f t="shared" si="10"/>
        <v>21715.94011123303</v>
      </c>
      <c r="O292" s="112">
        <f>Sheet1!F67</f>
        <v>3.5693524180198932</v>
      </c>
    </row>
    <row r="293" spans="1:15" ht="12.75">
      <c r="A293">
        <v>79</v>
      </c>
      <c r="B293" s="70">
        <f t="shared" si="9"/>
        <v>31756.328440862155</v>
      </c>
      <c r="C293" s="70">
        <f>A293*Sheet1!D29</f>
        <v>9480</v>
      </c>
      <c r="E293" s="70">
        <f t="shared" si="10"/>
        <v>22276.328440862155</v>
      </c>
      <c r="O293" s="112">
        <f>Sheet1!F67</f>
        <v>3.5693524180198932</v>
      </c>
    </row>
    <row r="294" spans="1:15" ht="12.75">
      <c r="A294">
        <v>80</v>
      </c>
      <c r="B294" s="70">
        <f t="shared" si="9"/>
        <v>32443.855475327317</v>
      </c>
      <c r="C294" s="70">
        <f>A294*Sheet1!D29</f>
        <v>9600</v>
      </c>
      <c r="E294" s="70">
        <f t="shared" si="10"/>
        <v>22843.855475327317</v>
      </c>
      <c r="O294" s="112">
        <f>Sheet1!F67</f>
        <v>3.5693524180198932</v>
      </c>
    </row>
    <row r="295" spans="1:15" ht="12.75">
      <c r="A295">
        <v>81</v>
      </c>
      <c r="B295" s="70">
        <f t="shared" si="9"/>
        <v>33138.52121462852</v>
      </c>
      <c r="C295" s="70">
        <f>A295*Sheet1!D29</f>
        <v>9720</v>
      </c>
      <c r="E295" s="70">
        <f t="shared" si="10"/>
        <v>23418.52121462852</v>
      </c>
      <c r="O295" s="112">
        <f>Sheet1!F67</f>
        <v>3.5693524180198932</v>
      </c>
    </row>
    <row r="296" spans="1:15" ht="12.75">
      <c r="A296">
        <v>82</v>
      </c>
      <c r="B296" s="70">
        <f t="shared" si="9"/>
        <v>33840.32565876577</v>
      </c>
      <c r="C296" s="70">
        <f>A296*Sheet1!D29</f>
        <v>9840</v>
      </c>
      <c r="E296" s="70">
        <f t="shared" si="10"/>
        <v>24000.325658765763</v>
      </c>
      <c r="O296" s="112">
        <f>Sheet1!F67</f>
        <v>3.5693524180198932</v>
      </c>
    </row>
    <row r="297" spans="1:15" ht="12.75">
      <c r="A297">
        <v>83</v>
      </c>
      <c r="B297" s="70">
        <f t="shared" si="9"/>
        <v>34549.26880773905</v>
      </c>
      <c r="C297" s="70">
        <f>A297*Sheet1!D29</f>
        <v>9960</v>
      </c>
      <c r="E297" s="70">
        <f t="shared" si="10"/>
        <v>24589.268807739045</v>
      </c>
      <c r="O297" s="112">
        <f>Sheet1!F67</f>
        <v>3.5693524180198932</v>
      </c>
    </row>
    <row r="298" spans="1:15" ht="12.75">
      <c r="A298">
        <v>84</v>
      </c>
      <c r="B298" s="70">
        <f t="shared" si="9"/>
        <v>35265.350661548364</v>
      </c>
      <c r="C298" s="70">
        <f>A298*Sheet1!D29</f>
        <v>10080</v>
      </c>
      <c r="E298" s="70">
        <f t="shared" si="10"/>
        <v>25185.350661548367</v>
      </c>
      <c r="O298" s="112">
        <f>Sheet1!F67</f>
        <v>3.5693524180198932</v>
      </c>
    </row>
    <row r="299" spans="1:15" ht="12.75">
      <c r="A299">
        <v>85</v>
      </c>
      <c r="B299" s="70">
        <f t="shared" si="9"/>
        <v>35988.57122019373</v>
      </c>
      <c r="C299" s="70">
        <f>A299*Sheet1!D29</f>
        <v>10200</v>
      </c>
      <c r="E299" s="70">
        <f t="shared" si="10"/>
        <v>25788.571220193728</v>
      </c>
      <c r="O299" s="112">
        <f>Sheet1!F67</f>
        <v>3.5693524180198932</v>
      </c>
    </row>
    <row r="300" spans="1:15" ht="12.75">
      <c r="A300">
        <v>86</v>
      </c>
      <c r="B300" s="70">
        <f t="shared" si="9"/>
        <v>36718.930483675125</v>
      </c>
      <c r="C300" s="70">
        <f>A300*Sheet1!D29</f>
        <v>10320</v>
      </c>
      <c r="E300" s="70">
        <f t="shared" si="10"/>
        <v>26398.93048367513</v>
      </c>
      <c r="O300" s="112">
        <f>Sheet1!F67</f>
        <v>3.5693524180198932</v>
      </c>
    </row>
    <row r="301" spans="1:15" ht="12.75">
      <c r="A301">
        <v>87</v>
      </c>
      <c r="B301" s="70">
        <f t="shared" si="9"/>
        <v>37456.42845199257</v>
      </c>
      <c r="C301" s="70">
        <f>A301*Sheet1!D29</f>
        <v>10440</v>
      </c>
      <c r="E301" s="70">
        <f t="shared" si="10"/>
        <v>27016.42845199257</v>
      </c>
      <c r="O301" s="112">
        <f>Sheet1!F67</f>
        <v>3.5693524180198932</v>
      </c>
    </row>
    <row r="302" spans="1:15" ht="12.75">
      <c r="A302">
        <v>88</v>
      </c>
      <c r="B302" s="70">
        <f t="shared" si="9"/>
        <v>38201.06512514605</v>
      </c>
      <c r="C302" s="70">
        <f>A302*Sheet1!D29</f>
        <v>10560</v>
      </c>
      <c r="E302" s="70">
        <f t="shared" si="10"/>
        <v>27641.065125146055</v>
      </c>
      <c r="O302" s="112">
        <f>Sheet1!F67</f>
        <v>3.5693524180198932</v>
      </c>
    </row>
    <row r="303" spans="1:15" ht="12.75">
      <c r="A303">
        <v>89</v>
      </c>
      <c r="B303" s="70">
        <f t="shared" si="9"/>
        <v>38952.84050313558</v>
      </c>
      <c r="C303" s="70">
        <f>A303*Sheet1!D29</f>
        <v>10680</v>
      </c>
      <c r="E303" s="70">
        <f t="shared" si="10"/>
        <v>28272.840503135576</v>
      </c>
      <c r="O303" s="112">
        <f>Sheet1!F67</f>
        <v>3.5693524180198932</v>
      </c>
    </row>
    <row r="304" spans="1:15" ht="12.75">
      <c r="A304">
        <v>90</v>
      </c>
      <c r="B304" s="70">
        <f t="shared" si="9"/>
        <v>39711.754585961135</v>
      </c>
      <c r="C304" s="70">
        <f>A304*Sheet1!D29</f>
        <v>10800</v>
      </c>
      <c r="E304" s="70">
        <f t="shared" si="10"/>
        <v>28911.754585961135</v>
      </c>
      <c r="O304" s="112">
        <f>Sheet1!F67</f>
        <v>3.5693524180198932</v>
      </c>
    </row>
    <row r="305" spans="1:15" ht="12.75">
      <c r="A305">
        <v>91</v>
      </c>
      <c r="B305" s="70">
        <f t="shared" si="9"/>
        <v>40477.80737362274</v>
      </c>
      <c r="C305" s="70">
        <f>A305*Sheet1!D29</f>
        <v>10920</v>
      </c>
      <c r="E305" s="70">
        <f t="shared" si="10"/>
        <v>29557.807373622734</v>
      </c>
      <c r="O305" s="112">
        <f>Sheet1!F67</f>
        <v>3.5693524180198932</v>
      </c>
    </row>
    <row r="306" spans="1:15" ht="12.75">
      <c r="A306">
        <v>92</v>
      </c>
      <c r="B306" s="70">
        <f t="shared" si="9"/>
        <v>41250.998866120375</v>
      </c>
      <c r="C306" s="70">
        <f>A306*Sheet1!D29</f>
        <v>11040</v>
      </c>
      <c r="E306" s="70">
        <f t="shared" si="10"/>
        <v>30210.998866120375</v>
      </c>
      <c r="O306" s="112">
        <f>Sheet1!F67</f>
        <v>3.5693524180198932</v>
      </c>
    </row>
    <row r="307" spans="1:15" ht="12.75">
      <c r="A307">
        <v>93</v>
      </c>
      <c r="B307" s="70">
        <f t="shared" si="9"/>
        <v>42031.32906345406</v>
      </c>
      <c r="C307" s="70">
        <f>A307*Sheet1!D29</f>
        <v>11160</v>
      </c>
      <c r="E307" s="70">
        <f t="shared" si="10"/>
        <v>30871.329063454057</v>
      </c>
      <c r="O307" s="112">
        <f>Sheet1!F67</f>
        <v>3.5693524180198932</v>
      </c>
    </row>
    <row r="308" spans="1:15" ht="12.75">
      <c r="A308">
        <v>94</v>
      </c>
      <c r="B308" s="70">
        <f t="shared" si="9"/>
        <v>42818.79796562377</v>
      </c>
      <c r="C308" s="70">
        <f>A308*Sheet1!D29</f>
        <v>11280</v>
      </c>
      <c r="E308" s="70">
        <f t="shared" si="10"/>
        <v>31538.797965623777</v>
      </c>
      <c r="O308" s="112">
        <f>Sheet1!F67</f>
        <v>3.5693524180198932</v>
      </c>
    </row>
    <row r="309" spans="1:15" ht="12.75">
      <c r="A309">
        <v>95</v>
      </c>
      <c r="B309" s="70">
        <f t="shared" si="9"/>
        <v>43613.405572629534</v>
      </c>
      <c r="C309" s="70">
        <f>A309*Sheet1!D29</f>
        <v>11400</v>
      </c>
      <c r="E309" s="70">
        <f t="shared" si="10"/>
        <v>32213.405572629537</v>
      </c>
      <c r="O309" s="112">
        <f>Sheet1!F67</f>
        <v>3.5693524180198932</v>
      </c>
    </row>
    <row r="310" spans="1:15" ht="12.75">
      <c r="A310">
        <v>96</v>
      </c>
      <c r="B310" s="70">
        <f t="shared" si="9"/>
        <v>44415.151884471336</v>
      </c>
      <c r="C310" s="70">
        <f>A310*Sheet1!D29</f>
        <v>11520</v>
      </c>
      <c r="E310" s="70">
        <f t="shared" si="10"/>
        <v>32895.151884471336</v>
      </c>
      <c r="O310" s="112">
        <f>Sheet1!F67</f>
        <v>3.5693524180198932</v>
      </c>
    </row>
    <row r="311" spans="1:15" ht="12.75">
      <c r="A311">
        <v>97</v>
      </c>
      <c r="B311" s="70">
        <f t="shared" si="9"/>
        <v>45224.03690114918</v>
      </c>
      <c r="C311" s="70">
        <f>A311*Sheet1!D29</f>
        <v>11640</v>
      </c>
      <c r="E311" s="70">
        <f t="shared" si="10"/>
        <v>33584.03690114918</v>
      </c>
      <c r="O311" s="112">
        <f>Sheet1!F67</f>
        <v>3.5693524180198932</v>
      </c>
    </row>
    <row r="312" spans="1:15" ht="12.75">
      <c r="A312">
        <v>98</v>
      </c>
      <c r="B312" s="70">
        <f t="shared" si="9"/>
        <v>46040.060622663055</v>
      </c>
      <c r="C312" s="70">
        <f>A312*Sheet1!D29</f>
        <v>11760</v>
      </c>
      <c r="E312" s="70">
        <f t="shared" si="10"/>
        <v>34280.060622663055</v>
      </c>
      <c r="O312" s="112">
        <f>Sheet1!F67</f>
        <v>3.5693524180198932</v>
      </c>
    </row>
    <row r="313" spans="1:15" ht="12.75">
      <c r="A313">
        <v>99</v>
      </c>
      <c r="B313" s="70">
        <f t="shared" si="9"/>
        <v>46863.22304901297</v>
      </c>
      <c r="C313" s="70">
        <f>A313*Sheet1!D29</f>
        <v>11880</v>
      </c>
      <c r="E313" s="70">
        <f t="shared" si="10"/>
        <v>34983.22304901297</v>
      </c>
      <c r="O313" s="112">
        <f>Sheet1!F67</f>
        <v>3.5693524180198932</v>
      </c>
    </row>
    <row r="314" spans="1:15" ht="12.75">
      <c r="A314">
        <v>100</v>
      </c>
      <c r="B314" s="70">
        <f t="shared" si="9"/>
        <v>47693.52418019893</v>
      </c>
      <c r="C314" s="70">
        <f>A314*Sheet1!D29</f>
        <v>12000</v>
      </c>
      <c r="E314" s="70">
        <f t="shared" si="10"/>
        <v>35693.52418019893</v>
      </c>
      <c r="O314" s="112">
        <f>Sheet1!F67</f>
        <v>3.5693524180198932</v>
      </c>
    </row>
    <row r="315" spans="1:15" ht="12.75">
      <c r="A315">
        <v>105</v>
      </c>
      <c r="B315" s="70">
        <f t="shared" si="9"/>
        <v>51952.11040866932</v>
      </c>
      <c r="C315" s="70">
        <f>A315*Sheet1!D29</f>
        <v>12600</v>
      </c>
      <c r="E315" s="70">
        <f t="shared" si="10"/>
        <v>39352.11040866932</v>
      </c>
      <c r="O315" s="112">
        <f>Sheet1!F67</f>
        <v>3.5693524180198932</v>
      </c>
    </row>
    <row r="316" spans="1:15" ht="12.75">
      <c r="A316">
        <v>110</v>
      </c>
      <c r="B316" s="70">
        <f t="shared" si="9"/>
        <v>56389.164258040706</v>
      </c>
      <c r="C316" s="70">
        <f>A316*Sheet1!D29</f>
        <v>13200</v>
      </c>
      <c r="E316" s="70">
        <f t="shared" si="10"/>
        <v>43189.164258040706</v>
      </c>
      <c r="O316" s="112">
        <f>Sheet1!F67</f>
        <v>3.5693524180198932</v>
      </c>
    </row>
    <row r="317" spans="1:15" ht="12.75">
      <c r="A317">
        <v>115</v>
      </c>
      <c r="B317" s="70">
        <f t="shared" si="9"/>
        <v>61004.68572831309</v>
      </c>
      <c r="C317" s="70">
        <f>A317*Sheet1!D29</f>
        <v>13800</v>
      </c>
      <c r="E317" s="70">
        <f t="shared" si="10"/>
        <v>47204.68572831309</v>
      </c>
      <c r="O317" s="112">
        <f>Sheet1!F67</f>
        <v>3.5693524180198932</v>
      </c>
    </row>
    <row r="318" spans="1:15" ht="12.75">
      <c r="A318">
        <v>120</v>
      </c>
      <c r="B318" s="70">
        <f t="shared" si="9"/>
        <v>65798.67481948646</v>
      </c>
      <c r="C318" s="70">
        <f>A318*Sheet1!D29</f>
        <v>14400</v>
      </c>
      <c r="E318" s="70">
        <f t="shared" si="10"/>
        <v>51398.67481948646</v>
      </c>
      <c r="O318" s="112">
        <f>Sheet1!F67</f>
        <v>3.5693524180198932</v>
      </c>
    </row>
    <row r="319" spans="1:15" ht="12.75">
      <c r="A319">
        <v>125</v>
      </c>
      <c r="B319" s="70">
        <f t="shared" si="9"/>
        <v>70771.13153156082</v>
      </c>
      <c r="C319" s="70">
        <f>A319*Sheet1!D29</f>
        <v>15000</v>
      </c>
      <c r="E319" s="70">
        <f t="shared" si="10"/>
        <v>55771.13153156083</v>
      </c>
      <c r="O319" s="112">
        <f>Sheet1!F67</f>
        <v>3.5693524180198932</v>
      </c>
    </row>
    <row r="320" spans="1:15" ht="12.75">
      <c r="A320">
        <v>130</v>
      </c>
      <c r="B320" s="70">
        <f t="shared" si="9"/>
        <v>75922.0558645362</v>
      </c>
      <c r="C320" s="70">
        <f>A320*Sheet1!D29</f>
        <v>15600</v>
      </c>
      <c r="E320" s="70">
        <f t="shared" si="10"/>
        <v>60322.055864536196</v>
      </c>
      <c r="O320" s="112">
        <f>Sheet1!F67</f>
        <v>3.5693524180198932</v>
      </c>
    </row>
    <row r="321" spans="1:15" ht="12.75">
      <c r="A321">
        <v>135</v>
      </c>
      <c r="B321" s="70">
        <f t="shared" si="9"/>
        <v>81251.44781841256</v>
      </c>
      <c r="C321" s="70">
        <f>A321*Sheet1!D29</f>
        <v>16200</v>
      </c>
      <c r="E321" s="70">
        <f t="shared" si="10"/>
        <v>65051.447818412555</v>
      </c>
      <c r="O321" s="112">
        <f>Sheet1!F67</f>
        <v>3.5693524180198932</v>
      </c>
    </row>
    <row r="322" spans="1:15" ht="12.75">
      <c r="A322">
        <v>140</v>
      </c>
      <c r="B322" s="70">
        <f t="shared" si="9"/>
        <v>86759.30739318991</v>
      </c>
      <c r="C322" s="70">
        <f>A322*Sheet1!D29</f>
        <v>16800</v>
      </c>
      <c r="E322" s="70">
        <f t="shared" si="10"/>
        <v>69959.30739318991</v>
      </c>
      <c r="O322" s="112">
        <f>Sheet1!F67</f>
        <v>3.5693524180198932</v>
      </c>
    </row>
    <row r="323" spans="1:15" ht="12.75">
      <c r="A323">
        <v>145</v>
      </c>
      <c r="B323" s="70">
        <f t="shared" si="9"/>
        <v>92445.63458886826</v>
      </c>
      <c r="C323" s="70">
        <f>A323*Sheet1!D29</f>
        <v>17400</v>
      </c>
      <c r="E323" s="70">
        <f t="shared" si="10"/>
        <v>75045.63458886826</v>
      </c>
      <c r="O323" s="112">
        <f>Sheet1!F67</f>
        <v>3.5693524180198932</v>
      </c>
    </row>
    <row r="324" spans="1:15" ht="12.75">
      <c r="A324">
        <v>150</v>
      </c>
      <c r="B324" s="70">
        <f t="shared" si="9"/>
        <v>98310.42940544759</v>
      </c>
      <c r="C324" s="70">
        <f>A324*Sheet1!D29</f>
        <v>18000</v>
      </c>
      <c r="E324" s="70">
        <f t="shared" si="10"/>
        <v>80310.42940544759</v>
      </c>
      <c r="O324" s="112">
        <f>Sheet1!F67</f>
        <v>3.5693524180198932</v>
      </c>
    </row>
    <row r="325" spans="1:15" ht="12.75">
      <c r="A325">
        <v>155</v>
      </c>
      <c r="B325" s="70">
        <f aca="true" t="shared" si="11" ref="B325:B334">C325+E325</f>
        <v>104353.69184292793</v>
      </c>
      <c r="C325" s="70">
        <f>A325*Sheet1!D29</f>
        <v>18600</v>
      </c>
      <c r="E325" s="70">
        <f aca="true" t="shared" si="12" ref="E325:E334">(A325*A325)*O325</f>
        <v>85753.69184292793</v>
      </c>
      <c r="O325" s="112">
        <f>Sheet1!F67</f>
        <v>3.5693524180198932</v>
      </c>
    </row>
    <row r="326" spans="1:15" ht="12.75">
      <c r="A326">
        <v>160</v>
      </c>
      <c r="B326" s="70">
        <f t="shared" si="11"/>
        <v>110575.42190130927</v>
      </c>
      <c r="C326" s="70">
        <f>A326*Sheet1!D29</f>
        <v>19200</v>
      </c>
      <c r="E326" s="70">
        <f t="shared" si="12"/>
        <v>91375.42190130927</v>
      </c>
      <c r="O326" s="112">
        <f>Sheet1!F67</f>
        <v>3.5693524180198932</v>
      </c>
    </row>
    <row r="327" spans="1:15" ht="12.75">
      <c r="A327">
        <v>165</v>
      </c>
      <c r="B327" s="70">
        <f t="shared" si="11"/>
        <v>116975.61958059159</v>
      </c>
      <c r="C327" s="70">
        <f>A327*Sheet1!D29</f>
        <v>19800</v>
      </c>
      <c r="E327" s="70">
        <f t="shared" si="12"/>
        <v>97175.61958059159</v>
      </c>
      <c r="O327" s="112">
        <f>Sheet1!F67</f>
        <v>3.5693524180198932</v>
      </c>
    </row>
    <row r="328" spans="1:15" ht="12.75">
      <c r="A328">
        <v>170</v>
      </c>
      <c r="B328" s="70">
        <f t="shared" si="11"/>
        <v>123554.28488077491</v>
      </c>
      <c r="C328" s="70">
        <f>A328*Sheet1!D29</f>
        <v>20400</v>
      </c>
      <c r="E328" s="70">
        <f t="shared" si="12"/>
        <v>103154.28488077491</v>
      </c>
      <c r="O328" s="112">
        <f>Sheet1!F67</f>
        <v>3.5693524180198932</v>
      </c>
    </row>
    <row r="329" spans="1:15" ht="12.75">
      <c r="A329">
        <v>175</v>
      </c>
      <c r="B329" s="70">
        <f t="shared" si="11"/>
        <v>130311.41780185924</v>
      </c>
      <c r="C329" s="70">
        <f>A329*Sheet1!D29</f>
        <v>21000</v>
      </c>
      <c r="E329" s="70">
        <f t="shared" si="12"/>
        <v>109311.41780185924</v>
      </c>
      <c r="O329" s="112">
        <f>Sheet1!F67</f>
        <v>3.5693524180198932</v>
      </c>
    </row>
    <row r="330" spans="1:15" ht="12.75">
      <c r="A330">
        <v>180</v>
      </c>
      <c r="B330" s="70">
        <f t="shared" si="11"/>
        <v>137247.01834384454</v>
      </c>
      <c r="C330" s="70">
        <f>A330*Sheet1!D29</f>
        <v>21600</v>
      </c>
      <c r="E330" s="70">
        <f t="shared" si="12"/>
        <v>115647.01834384454</v>
      </c>
      <c r="O330" s="112">
        <f>Sheet1!F67</f>
        <v>3.5693524180198932</v>
      </c>
    </row>
    <row r="331" spans="1:15" ht="12.75">
      <c r="A331">
        <v>185</v>
      </c>
      <c r="B331" s="70">
        <f t="shared" si="11"/>
        <v>144361.08650673085</v>
      </c>
      <c r="C331" s="70">
        <f>A331*Sheet1!D29</f>
        <v>22200</v>
      </c>
      <c r="E331" s="70">
        <f t="shared" si="12"/>
        <v>122161.08650673085</v>
      </c>
      <c r="O331" s="112">
        <f>Sheet1!F67</f>
        <v>3.5693524180198932</v>
      </c>
    </row>
    <row r="332" spans="1:15" ht="12.75">
      <c r="A332">
        <v>190</v>
      </c>
      <c r="B332" s="70">
        <f t="shared" si="11"/>
        <v>151653.62229051813</v>
      </c>
      <c r="C332" s="70">
        <f>A332*Sheet1!D29</f>
        <v>22800</v>
      </c>
      <c r="E332" s="70">
        <f t="shared" si="12"/>
        <v>128853.62229051815</v>
      </c>
      <c r="O332" s="112">
        <f>Sheet1!F67</f>
        <v>3.5693524180198932</v>
      </c>
    </row>
    <row r="333" spans="1:15" ht="12.75">
      <c r="A333">
        <v>195</v>
      </c>
      <c r="B333" s="70">
        <f t="shared" si="11"/>
        <v>159124.62569520643</v>
      </c>
      <c r="C333" s="70">
        <f>A333*Sheet1!D29</f>
        <v>23400</v>
      </c>
      <c r="E333" s="70">
        <f t="shared" si="12"/>
        <v>135724.62569520643</v>
      </c>
      <c r="O333" s="112">
        <f>Sheet1!F67</f>
        <v>3.5693524180198932</v>
      </c>
    </row>
    <row r="334" spans="1:15" ht="12.75">
      <c r="A334">
        <v>200</v>
      </c>
      <c r="B334" s="70">
        <f t="shared" si="11"/>
        <v>166774.09672079573</v>
      </c>
      <c r="C334" s="70">
        <f>A334*Sheet1!D29</f>
        <v>24000</v>
      </c>
      <c r="E334" s="70">
        <f t="shared" si="12"/>
        <v>142774.09672079573</v>
      </c>
      <c r="O334" s="112">
        <f>Sheet1!F67</f>
        <v>3.5693524180198932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Ausserhuber Lukas</cp:lastModifiedBy>
  <dcterms:created xsi:type="dcterms:W3CDTF">2010-09-12T17:15:02Z</dcterms:created>
  <dcterms:modified xsi:type="dcterms:W3CDTF">2020-04-17T09:11:25Z</dcterms:modified>
  <cp:category/>
  <cp:version/>
  <cp:contentType/>
  <cp:contentStatus/>
</cp:coreProperties>
</file>