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<sst xmlns="http://schemas.openxmlformats.org/spreadsheetml/2006/main" count="204" uniqueCount="138">
  <si>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</si>
  <si>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</si>
  <si>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</si>
  <si>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</si>
  <si>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</si>
  <si>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</si>
  <si>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</si>
  <si>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</si>
  <si>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</si>
  <si>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</si>
  <si>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</si>
  <si>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</si>
  <si>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</si>
  <si>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</si>
  <si>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</si>
  <si>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</si>
  <si>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</si>
  <si>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</si>
  <si>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</si>
  <si>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</si>
  <si>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</si>
  <si>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</si>
  <si>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</si>
  <si>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</si>
  <si>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</si>
  <si>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</si>
  <si>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</si>
  <si>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</si>
  <si>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</si>
  <si>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</si>
  <si>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</si>
  <si>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</si>
  <si>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</si>
  <si>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</si>
  <si>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</si>
  <si>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</si>
  <si>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</si>
  <si>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</si>
  <si>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</si>
  <si>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</si>
  <si>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</si>
  <si>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</si>
  <si>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</si>
  <si>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</si>
  <si>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</si>
  <si>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</si>
  <si>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</si>
  <si>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</si>
  <si>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</si>
  <si>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</si>
  <si>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</si>
  <si>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</si>
  <si>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</si>
  <si>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</si>
  <si>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</si>
  <si>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</si>
  <si>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</si>
  <si>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</si>
  <si>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</si>
  <si>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</si>
  <si>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</si>
  <si>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</si>
  <si>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</si>
  <si>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</si>
  <si>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</si>
  <si>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</si>
  <si>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</si>
  <si>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</si>
  <si>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</si>
  <si>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</si>
  <si>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</si>
  <si>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</si>
  <si>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</si>
  <si>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</si>
  <si>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</si>
  <si>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</si>
  <si>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</si>
  <si>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</si>
  <si>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</si>
  <si>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</si>
  <si>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</si>
  <si>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</si>
  <si>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</si>
  <si>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</si>
  <si>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</si>
  <si>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</si>
  <si>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</si>
  <si>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</si>
  <si>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</si>
  <si>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</si>
  <si>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</si>
  <si>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</si>
  <si>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</si>
  <si>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</si>
  <si>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</si>
  <si>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</si>
  <si>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</si>
  <si>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</si>
  <si>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</si>
  <si>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</si>
  <si>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</si>
  <si>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</si>
  <si>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</si>
  <si>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</si>
  <si>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</si>
  <si>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</si>
  <si>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</si>
  <si>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</si>
  <si>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</si>
  <si>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</si>
  <si>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</si>
  <si>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</si>
  <si>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</si>
  <si>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</si>
  <si>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</si>
  <si>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</si>
  <si>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</si>
  <si>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</si>
  <si>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</si>
  <si>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</si>
  <si>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</si>
  <si>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</si>
  <si>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</si>
  <si>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</si>
  <si>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</si>
  <si>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</si>
  <si>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</si>
  <si>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</si>
  <si>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</si>
  <si>
    <t>Querschnitt</t>
  </si>
  <si>
    <t>max. Strom</t>
  </si>
  <si>
    <t>AC</t>
  </si>
  <si>
    <t>DC</t>
  </si>
  <si>
    <t>nicht wesentlich mehr als Feld G42, sonst nur kurzzeitig!</t>
  </si>
  <si>
    <t>zulässige Stromdichte [A/mm²]</t>
  </si>
  <si>
    <t>Kontrolle Luftspalt</t>
  </si>
  <si>
    <t>parallel</t>
  </si>
  <si>
    <t>16M-12S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</si>
</sst>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14.25"/>
      <color indexed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3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4.25"/>
      <color indexed="8"/>
      <name val="Arial"/>
      <family val="2"/>
    </font>
    <font>
      <b/>
      <sz val="17.25"/>
      <color indexed="8"/>
      <name val="Arial"/>
      <family val="2"/>
    </font>
    <font>
      <b/>
      <sz val="1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4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4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4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4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64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64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4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/>
    </xf>
    <xf numFmtId="164" fontId="1" fillId="34" borderId="20" xfId="0" applyNumberFormat="1" applyFont="1" applyFill="1" applyBorder="1" applyAlignment="1">
      <alignment/>
    </xf>
    <xf numFmtId="0" fontId="11" fillId="0" borderId="0" xfId="0" applyFont="1" applyAlignment="1">
      <alignment/>
    </xf>
    <xf numFmtId="2" fontId="1" fillId="36" borderId="21" xfId="0" applyNumberFormat="1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2" fontId="1" fillId="36" borderId="22" xfId="0" applyNumberFormat="1" applyFont="1" applyFill="1" applyBorder="1" applyAlignment="1">
      <alignment/>
    </xf>
    <xf numFmtId="2" fontId="1" fillId="36" borderId="24" xfId="0" applyNumberFormat="1" applyFont="1" applyFill="1" applyBorder="1" applyAlignment="1">
      <alignment/>
    </xf>
    <xf numFmtId="2" fontId="0" fillId="38" borderId="2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164" fontId="54" fillId="36" borderId="22" xfId="0" applyNumberFormat="1" applyFont="1" applyFill="1" applyBorder="1" applyAlignment="1">
      <alignment horizontal="right"/>
    </xf>
    <xf numFmtId="0" fontId="0" fillId="37" borderId="0" xfId="0" applyFill="1" applyAlignment="1">
      <alignment horizontal="left" indent="1"/>
    </xf>
    <xf numFmtId="2" fontId="55" fillId="36" borderId="21" xfId="0" applyNumberFormat="1" applyFont="1" applyFill="1" applyBorder="1" applyAlignment="1">
      <alignment/>
    </xf>
    <xf numFmtId="2" fontId="54" fillId="34" borderId="24" xfId="0" applyNumberFormat="1" applyFont="1" applyFill="1" applyBorder="1" applyAlignment="1">
      <alignment horizontal="left"/>
    </xf>
    <xf numFmtId="0" fontId="53" fillId="34" borderId="20" xfId="0" applyFont="1" applyFill="1" applyBorder="1" applyAlignment="1">
      <alignment/>
    </xf>
    <xf numFmtId="1" fontId="1" fillId="36" borderId="21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53" fillId="34" borderId="21" xfId="0" applyFont="1" applyFill="1" applyBorder="1" applyAlignment="1">
      <alignment/>
    </xf>
    <xf numFmtId="0" fontId="53" fillId="34" borderId="22" xfId="0" applyFont="1" applyFill="1" applyBorder="1" applyAlignment="1">
      <alignment/>
    </xf>
    <xf numFmtId="2" fontId="56" fillId="36" borderId="24" xfId="0" applyNumberFormat="1" applyFont="1" applyFill="1" applyBorder="1" applyAlignment="1">
      <alignment/>
    </xf>
    <xf numFmtId="2" fontId="0" fillId="36" borderId="2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55"/>
          <c:w val="0.78875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#N/A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78</c:v>
                </c:pt>
                <c:pt idx="6">
                  <c:v>117</c:v>
                </c:pt>
                <c:pt idx="7">
                  <c:v>143</c:v>
                </c:pt>
                <c:pt idx="8">
                  <c:v>195</c:v>
                </c:pt>
                <c:pt idx="9">
                  <c:v>247</c:v>
                </c:pt>
                <c:pt idx="10">
                  <c:v>299</c:v>
                </c:pt>
                <c:pt idx="11">
                  <c:v>364</c:v>
                </c:pt>
                <c:pt idx="12">
                  <c:v>442</c:v>
                </c:pt>
                <c:pt idx="13">
                  <c:v>520</c:v>
                </c:pt>
                <c:pt idx="14">
                  <c:v>611</c:v>
                </c:pt>
                <c:pt idx="15">
                  <c:v>702</c:v>
                </c:pt>
                <c:pt idx="16">
                  <c:v>806</c:v>
                </c:pt>
                <c:pt idx="17">
                  <c:v>910</c:v>
                </c:pt>
                <c:pt idx="18">
                  <c:v>1014</c:v>
                </c:pt>
                <c:pt idx="19">
                  <c:v>1144</c:v>
                </c:pt>
                <c:pt idx="20">
                  <c:v>1261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59635767"/>
        <c:axId val="66959856"/>
      </c:scatterChart>
      <c:valAx>
        <c:axId val="59635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9856"/>
        <c:crossesAt val="0"/>
        <c:crossBetween val="midCat"/>
        <c:dispUnits/>
        <c:majorUnit val="1"/>
      </c:valAx>
      <c:valAx>
        <c:axId val="6695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5767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39"/>
          <c:w val="0.144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775"/>
          <c:w val="0.81575"/>
          <c:h val="0.77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#N/A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78</c:v>
                </c:pt>
                <c:pt idx="6">
                  <c:v>117</c:v>
                </c:pt>
                <c:pt idx="7">
                  <c:v>156</c:v>
                </c:pt>
                <c:pt idx="8">
                  <c:v>195</c:v>
                </c:pt>
                <c:pt idx="9">
                  <c:v>247</c:v>
                </c:pt>
                <c:pt idx="10">
                  <c:v>312</c:v>
                </c:pt>
                <c:pt idx="11">
                  <c:v>377</c:v>
                </c:pt>
                <c:pt idx="12">
                  <c:v>455</c:v>
                </c:pt>
                <c:pt idx="13">
                  <c:v>546</c:v>
                </c:pt>
                <c:pt idx="14">
                  <c:v>637</c:v>
                </c:pt>
                <c:pt idx="15">
                  <c:v>741</c:v>
                </c:pt>
                <c:pt idx="16">
                  <c:v>858</c:v>
                </c:pt>
                <c:pt idx="17">
                  <c:v>975</c:v>
                </c:pt>
                <c:pt idx="18">
                  <c:v>1105</c:v>
                </c:pt>
                <c:pt idx="19">
                  <c:v>1248</c:v>
                </c:pt>
                <c:pt idx="20">
                  <c:v>1391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65767793"/>
        <c:axId val="55039226"/>
      </c:scatterChart>
      <c:valAx>
        <c:axId val="6576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226"/>
        <c:crossesAt val="0"/>
        <c:crossBetween val="midCat"/>
        <c:dispUnits/>
        <c:majorUnit val="1"/>
      </c:valAx>
      <c:valAx>
        <c:axId val="5503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7793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43"/>
          <c:w val="0.116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Diagramm 1"/>
        <xdr:cNvGraphicFramePr/>
      </xdr:nvGraphicFramePr>
      <xdr:xfrm>
        <a:off x="295275" y="15935325"/>
        <a:ext cx="8524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Diagramm 2"/>
        <xdr:cNvGraphicFramePr/>
      </xdr:nvGraphicFramePr>
      <xdr:xfrm>
        <a:off x="304800" y="20688300"/>
        <a:ext cx="8515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47675"/>
          <a:ext cx="41719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80" zoomScaleNormal="80" zoomScalePageLayoutView="0" workbookViewId="0" topLeftCell="A1">
      <selection activeCell="K35" sqref="K35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9.7109375" style="0" customWidth="1"/>
    <col min="7" max="7" width="15.7109375" style="0" customWidth="1"/>
    <col min="8" max="8" width="9.28125" style="0" customWidth="1"/>
  </cols>
  <sheetData>
    <row r="1" spans="2:5" s="1" customFormat="1" ht="18">
      <c r="B1" s="2" t="s">
        <v>128</v>
      </c>
      <c r="E1" s="2" t="s">
        <v>137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28">
        <v>5.5</v>
      </c>
      <c r="E5" s="16" t="s">
        <v>6</v>
      </c>
      <c r="F5" s="17">
        <f>(D6*D5*60)/(2*PI()*(D7/2))</f>
        <v>153.18663272594927</v>
      </c>
      <c r="G5" s="13" t="s">
        <v>7</v>
      </c>
    </row>
    <row r="6" spans="2:7" ht="12.75">
      <c r="B6" s="14" t="s">
        <v>8</v>
      </c>
      <c r="C6" s="12" t="s">
        <v>9</v>
      </c>
      <c r="D6" s="18">
        <v>3.5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2.553110545432488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131">
        <v>12</v>
      </c>
      <c r="E11" s="36" t="s">
        <v>17</v>
      </c>
      <c r="F11" s="37">
        <f>(D14+(D16*2)+D17+D15+(D16*2))*D11/2/1000</f>
        <v>0.7818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124.42733450924379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47.6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34.3</v>
      </c>
      <c r="E14" s="36" t="s">
        <v>26</v>
      </c>
      <c r="F14" s="21">
        <f>(F5/60)*F11</f>
        <v>1.996021824419119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10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132">
        <v>20</v>
      </c>
      <c r="E16" s="31"/>
      <c r="F16" s="31"/>
      <c r="G16" s="32"/>
      <c r="K16" s="3"/>
    </row>
    <row r="17" spans="2:11" ht="13.5" thickBot="1">
      <c r="B17" s="29" t="s">
        <v>32</v>
      </c>
      <c r="C17" s="29" t="s">
        <v>33</v>
      </c>
      <c r="D17" s="18">
        <v>6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10</v>
      </c>
      <c r="E18" s="36" t="s">
        <v>36</v>
      </c>
      <c r="F18" s="134">
        <f>(D11*(D15+(D16*2)+(D17*2))/PI())/10/1.25+(0.2*D18)+(2*D13/10)+(4*D16/10)</f>
        <v>38.46580442565922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133">
        <f>(D11*(D15+(D16*2)+(D17*2))/PI())/10/1.25-(2*D16/10)+(2*D13/10)+(4*D16/10)+2</f>
        <v>34.46580442565922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18.5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1.32</v>
      </c>
      <c r="E25" s="59" t="s">
        <v>52</v>
      </c>
      <c r="F25" s="60">
        <f>D25-((D25*(D24/(2*D23)))*0.5)</f>
        <v>0.7095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28">
        <v>130</v>
      </c>
      <c r="E29" s="125"/>
      <c r="F29" s="31"/>
      <c r="G29" s="32"/>
    </row>
    <row r="30" spans="2:7" ht="12.75">
      <c r="B30" s="33" t="s">
        <v>59</v>
      </c>
      <c r="C30" s="31" t="s">
        <v>25</v>
      </c>
      <c r="D30" s="18">
        <v>30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46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32">
        <v>16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129">
        <f>((((D29+1.4)/(SQRT(D33)*SQRT(2)))/((2*D32*F25*F7*D30/1000*D31/1000)*(D11/D33))))</f>
        <v>167.6519714530725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290.4255901214139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26.25" thickBot="1">
      <c r="B40" s="10"/>
      <c r="C40" s="11"/>
      <c r="D40" s="12"/>
      <c r="E40" s="113" t="s">
        <v>129</v>
      </c>
      <c r="F40" s="123" t="s">
        <v>134</v>
      </c>
      <c r="G40" s="114" t="s">
        <v>130</v>
      </c>
    </row>
    <row r="41" spans="2:8" ht="13.5" thickBot="1">
      <c r="B41" s="14" t="s">
        <v>71</v>
      </c>
      <c r="C41" s="12" t="s">
        <v>72</v>
      </c>
      <c r="D41" s="128">
        <v>1.12</v>
      </c>
      <c r="E41" s="21">
        <f>D43*3.14/4*D41^2</f>
        <v>0.9847040000000001</v>
      </c>
      <c r="F41" s="115">
        <v>4</v>
      </c>
      <c r="G41" s="21">
        <f>E41*F41</f>
        <v>3.9388160000000005</v>
      </c>
      <c r="H41" t="s">
        <v>131</v>
      </c>
    </row>
    <row r="42" spans="2:9" ht="16.5" thickBot="1">
      <c r="B42" s="14" t="s">
        <v>73</v>
      </c>
      <c r="C42" s="12" t="s">
        <v>74</v>
      </c>
      <c r="D42" s="18">
        <v>1.8</v>
      </c>
      <c r="E42" s="12"/>
      <c r="F42" s="12"/>
      <c r="G42" s="126">
        <f>G41*1.28</f>
        <v>5.041684480000001</v>
      </c>
      <c r="H42" t="s">
        <v>132</v>
      </c>
      <c r="I42" s="116"/>
    </row>
    <row r="43" spans="2:7" ht="12.75">
      <c r="B43" s="14" t="s">
        <v>75</v>
      </c>
      <c r="C43" s="10" t="s">
        <v>76</v>
      </c>
      <c r="D43" s="132">
        <v>1</v>
      </c>
      <c r="E43" s="12" t="s">
        <v>136</v>
      </c>
      <c r="F43" s="12"/>
      <c r="G43" s="13"/>
    </row>
    <row r="44" spans="2:7" ht="12.75">
      <c r="B44" s="14" t="s">
        <v>77</v>
      </c>
      <c r="C44" s="54" t="s">
        <v>78</v>
      </c>
      <c r="D44" s="18">
        <v>0.3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1.5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9" ht="12.75">
      <c r="B47" s="67" t="s">
        <v>66</v>
      </c>
      <c r="C47" s="12"/>
      <c r="D47" s="12"/>
      <c r="E47" s="73" t="s">
        <v>82</v>
      </c>
      <c r="F47" s="74">
        <f>(PI()*((D41/2)*(D41/2))*F35*D43*D42)/D16</f>
        <v>14.865417153771318</v>
      </c>
      <c r="G47" s="13" t="s">
        <v>21</v>
      </c>
      <c r="H47" s="130">
        <f>F47+(2*(D45+D44))</f>
        <v>18.46541715377132</v>
      </c>
      <c r="I47" t="s">
        <v>135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121">
        <f>(PI()*((D41/2)*(D41/2))*F37*D43*D42)/D16</f>
        <v>25.751546563193745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118">
        <f>D43*F35*(D13*2+D14+D15+D16*2)/1000</f>
        <v>30.09352887582651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119">
        <f>F53*D11</f>
        <v>361.12234650991815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120">
        <f>100*PI()*(D41/2)^2*(F53/100)*8.96*D11*D43</f>
        <v>3187.779695567133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52.13139342679379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625.5767211215255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5522.230315802102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117">
        <f>(((F53/D43)*D63*D11*2/D33)/((PI()*((D41/2)*(D41/2)))*D43))</f>
        <v>4.349678723819555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2.5116674725125474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709.8769149429786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4.71633448827995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613.1234834763927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127">
        <v>9</v>
      </c>
      <c r="E76" s="90" t="s">
        <v>108</v>
      </c>
      <c r="F76" s="91">
        <f>F75*100/F73</f>
        <v>86.37039331327493</v>
      </c>
      <c r="G76" s="32" t="s">
        <v>101</v>
      </c>
      <c r="I76" s="92"/>
    </row>
    <row r="77" spans="2:9" ht="12.75">
      <c r="B77" s="29"/>
      <c r="C77" s="31"/>
      <c r="D77" s="32"/>
      <c r="E77" s="90" t="s">
        <v>109</v>
      </c>
      <c r="F77" s="93">
        <f>F74^2*F65</f>
        <v>96.75343146658587</v>
      </c>
      <c r="G77" s="32" t="s">
        <v>99</v>
      </c>
      <c r="I77" s="70"/>
    </row>
    <row r="78" spans="2:9" ht="12.75">
      <c r="B78" s="83"/>
      <c r="C78" s="39"/>
      <c r="D78" s="94"/>
      <c r="E78" s="85" t="s">
        <v>110</v>
      </c>
      <c r="F78" s="88">
        <f>D75*F74</f>
        <v>6.6028682835919295</v>
      </c>
      <c r="G78" s="32" t="s">
        <v>99</v>
      </c>
      <c r="I78" s="70"/>
    </row>
    <row r="79" spans="1:9" ht="12.75">
      <c r="A79" s="95"/>
      <c r="B79" s="29"/>
      <c r="C79" s="31"/>
      <c r="D79" s="32"/>
      <c r="E79" s="85" t="s">
        <v>111</v>
      </c>
      <c r="F79" s="88">
        <f>F75-F78</f>
        <v>606.5206151928008</v>
      </c>
      <c r="G79" s="32" t="s">
        <v>99</v>
      </c>
      <c r="I79" s="70"/>
    </row>
    <row r="80" spans="1:9" ht="12.75">
      <c r="A80" s="96"/>
      <c r="B80" s="29"/>
      <c r="C80" s="39"/>
      <c r="D80" s="97"/>
      <c r="E80" s="98" t="s">
        <v>112</v>
      </c>
      <c r="F80" s="124">
        <f>F79/D29</f>
        <v>4.665543193790776</v>
      </c>
      <c r="G80" s="32" t="s">
        <v>103</v>
      </c>
      <c r="H80" s="122" t="s">
        <v>133</v>
      </c>
      <c r="I80" s="70"/>
    </row>
    <row r="81" spans="1:9" ht="12.75">
      <c r="A81" s="99"/>
      <c r="B81" s="29"/>
      <c r="C81" s="39"/>
      <c r="D81" s="97"/>
      <c r="E81" s="90" t="s">
        <v>113</v>
      </c>
      <c r="F81" s="91">
        <f>F79*100/F73</f>
        <v>85.44025061605505</v>
      </c>
      <c r="G81" s="32" t="s">
        <v>101</v>
      </c>
      <c r="I81" s="100"/>
    </row>
    <row r="82" spans="1:9" ht="13.5" thickBot="1">
      <c r="A82" s="99"/>
      <c r="B82" s="83"/>
      <c r="C82" s="39"/>
      <c r="D82" s="94"/>
      <c r="E82" s="101" t="s">
        <v>114</v>
      </c>
      <c r="F82" s="102">
        <f>F81*D74/100</f>
        <v>29.904087715619266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3"/>
      <c r="E84" s="82" t="s">
        <v>69</v>
      </c>
      <c r="F84" s="48"/>
      <c r="G84" s="32"/>
      <c r="I84" s="3"/>
    </row>
    <row r="85" spans="2:9" ht="12.75">
      <c r="B85" s="83"/>
      <c r="C85" s="103"/>
      <c r="D85" s="32"/>
      <c r="E85" s="85" t="s">
        <v>98</v>
      </c>
      <c r="F85" s="86">
        <f>(0.5*D73*(PI()*((D7/2)*(D7/2)))*(D76*D76*D76)*(D74/100))</f>
        <v>709.8769149429786</v>
      </c>
      <c r="G85" s="32" t="s">
        <v>99</v>
      </c>
      <c r="I85" s="3"/>
    </row>
    <row r="86" spans="2:9" ht="12.75">
      <c r="B86" s="83"/>
      <c r="C86" s="103"/>
      <c r="D86" s="32"/>
      <c r="E86" s="85" t="s">
        <v>102</v>
      </c>
      <c r="F86" s="88">
        <f>SQRT((D29*D29+2*F85*F67)/(2*F67*F67)-SQRT((D29^2+2*F85*F67)^2/(4*F67^4)-(F85^2/F67^2)))</f>
        <v>4.981203443965401</v>
      </c>
      <c r="G86" s="32" t="s">
        <v>103</v>
      </c>
      <c r="I86" s="3"/>
    </row>
    <row r="87" spans="2:9" ht="12.75">
      <c r="B87" s="83"/>
      <c r="C87" s="103"/>
      <c r="D87" s="32"/>
      <c r="E87" s="90" t="s">
        <v>106</v>
      </c>
      <c r="F87" s="91">
        <f>F85-F86^2*F67</f>
        <v>647.5564477155009</v>
      </c>
      <c r="G87" s="32" t="s">
        <v>99</v>
      </c>
      <c r="I87" s="3"/>
    </row>
    <row r="88" spans="2:7" ht="12.75">
      <c r="B88" s="83"/>
      <c r="C88" s="103"/>
      <c r="D88" s="32"/>
      <c r="E88" s="90" t="s">
        <v>108</v>
      </c>
      <c r="F88" s="91">
        <f>F87*100/F85</f>
        <v>91.22094747474868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3">
        <f>F86^2*F67</f>
        <v>62.32046722747774</v>
      </c>
      <c r="G89" s="32" t="s">
        <v>99</v>
      </c>
    </row>
    <row r="90" spans="2:7" ht="12.75">
      <c r="B90" s="83"/>
      <c r="C90" s="103"/>
      <c r="D90" s="32"/>
      <c r="E90" s="85" t="s">
        <v>110</v>
      </c>
      <c r="F90" s="88">
        <f>D75*F86</f>
        <v>6.973684821551561</v>
      </c>
      <c r="G90" s="32" t="s">
        <v>99</v>
      </c>
    </row>
    <row r="91" spans="2:7" ht="12.75">
      <c r="B91" s="83"/>
      <c r="C91" s="103"/>
      <c r="D91" s="32"/>
      <c r="E91" s="85" t="s">
        <v>111</v>
      </c>
      <c r="F91" s="88">
        <f>F87-F90</f>
        <v>640.5827628939493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4.927559714568841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90.23856804040523</v>
      </c>
      <c r="G93" s="32" t="s">
        <v>101</v>
      </c>
    </row>
    <row r="94" spans="2:7" ht="12.75">
      <c r="B94" s="29"/>
      <c r="C94" s="39"/>
      <c r="D94" s="32"/>
      <c r="E94" s="104" t="s">
        <v>114</v>
      </c>
      <c r="F94" s="102">
        <f>F88*D74/100</f>
        <v>31.927331616162043</v>
      </c>
      <c r="G94" s="32" t="s">
        <v>101</v>
      </c>
    </row>
    <row r="95" spans="2:7" ht="12.75">
      <c r="B95" s="72"/>
      <c r="C95" s="49"/>
      <c r="D95" s="49"/>
      <c r="E95" s="105"/>
      <c r="F95" s="106"/>
      <c r="G95" s="51"/>
    </row>
    <row r="96" spans="2:8" ht="18">
      <c r="B96" s="107" t="s">
        <v>66</v>
      </c>
      <c r="C96" s="108"/>
      <c r="D96" s="108"/>
      <c r="E96" s="108"/>
      <c r="F96" s="108"/>
      <c r="G96" s="109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0"/>
      <c r="B125" s="107" t="s">
        <v>115</v>
      </c>
      <c r="C125" s="108"/>
      <c r="D125" s="108"/>
      <c r="E125" s="108"/>
      <c r="F125" s="108"/>
      <c r="G125" s="111"/>
    </row>
    <row r="126" spans="6:7" ht="12.75">
      <c r="F126" s="31"/>
      <c r="G126" s="110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0" operator="greaterThan" stopIfTrue="1">
      <formula>$D$24-(2*$D$44)-(2*$D$45)</formula>
    </cfRule>
  </conditionalFormatting>
  <dataValidations count="1">
    <dataValidation type="list" allowBlank="1" showErrorMessage="1" sqref="D25">
      <formula1>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13.043496787238196</v>
      </c>
      <c r="C5" s="70">
        <f>A5*Sheet1!D29</f>
        <v>13</v>
      </c>
      <c r="E5" s="70">
        <f aca="true" t="shared" si="1" ref="E5:E68">(A5*A5)*O5</f>
        <v>0.04349678723819556</v>
      </c>
      <c r="I5" s="112"/>
      <c r="O5" s="70">
        <f>Sheet1!F65</f>
        <v>4.349678723819555</v>
      </c>
      <c r="P5" s="112"/>
    </row>
    <row r="6" spans="1:15" ht="12.75">
      <c r="A6">
        <v>0.2</v>
      </c>
      <c r="B6" s="70">
        <f t="shared" si="0"/>
        <v>26.173987148952783</v>
      </c>
      <c r="C6" s="70">
        <f>A6*Sheet1!D29</f>
        <v>26</v>
      </c>
      <c r="E6" s="70">
        <f t="shared" si="1"/>
        <v>0.17398714895278225</v>
      </c>
      <c r="I6" s="112"/>
      <c r="O6" s="70">
        <f>Sheet1!F65</f>
        <v>4.349678723819555</v>
      </c>
    </row>
    <row r="7" spans="1:15" ht="12.75">
      <c r="A7">
        <v>0.3</v>
      </c>
      <c r="B7" s="70">
        <f t="shared" si="0"/>
        <v>39.39147108514376</v>
      </c>
      <c r="C7" s="70">
        <f>A7*Sheet1!D29</f>
        <v>39</v>
      </c>
      <c r="E7" s="70">
        <f t="shared" si="1"/>
        <v>0.39147108514375994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70">
        <f>Sheet1!F65</f>
        <v>4.349678723819555</v>
      </c>
    </row>
    <row r="8" spans="1:15" ht="12.75">
      <c r="A8">
        <v>0.4</v>
      </c>
      <c r="B8" s="70">
        <f t="shared" si="0"/>
        <v>52.69594859581113</v>
      </c>
      <c r="C8" s="70">
        <f>A8*Sheet1!D29</f>
        <v>52</v>
      </c>
      <c r="E8" s="70">
        <f t="shared" si="1"/>
        <v>0.695948595811129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13</v>
      </c>
      <c r="K8" s="70">
        <f>J8/Sheet1!D29*Sheet1!D75</f>
        <v>0.13999999999999999</v>
      </c>
      <c r="L8" s="70">
        <f t="shared" si="2"/>
        <v>12.86</v>
      </c>
      <c r="O8" s="70">
        <f>Sheet1!F65</f>
        <v>4.349678723819555</v>
      </c>
    </row>
    <row r="9" spans="1:15" ht="12.75">
      <c r="A9">
        <v>0.5</v>
      </c>
      <c r="B9" s="70">
        <f t="shared" si="0"/>
        <v>66.0874196809549</v>
      </c>
      <c r="C9" s="70">
        <f>A9*Sheet1!D29</f>
        <v>65</v>
      </c>
      <c r="E9" s="70">
        <f t="shared" si="1"/>
        <v>1.0874196809548888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26</v>
      </c>
      <c r="K9" s="70">
        <f>J9/Sheet1!D29*Sheet1!D75</f>
        <v>0.27999999999999997</v>
      </c>
      <c r="L9" s="70">
        <f t="shared" si="2"/>
        <v>25.72</v>
      </c>
      <c r="O9" s="70">
        <f>Sheet1!F65</f>
        <v>4.349678723819555</v>
      </c>
    </row>
    <row r="10" spans="1:15" ht="12.75">
      <c r="A10">
        <v>0.6</v>
      </c>
      <c r="B10" s="70">
        <f t="shared" si="0"/>
        <v>79.56588434057504</v>
      </c>
      <c r="C10" s="70">
        <f>A10*Sheet1!D29</f>
        <v>78</v>
      </c>
      <c r="E10" s="70">
        <f t="shared" si="1"/>
        <v>1.5658843405750398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39</v>
      </c>
      <c r="K10" s="70">
        <f>J10/Sheet1!D29*Sheet1!D75</f>
        <v>0.42</v>
      </c>
      <c r="L10" s="70">
        <f t="shared" si="2"/>
        <v>38.58</v>
      </c>
      <c r="O10" s="70">
        <f>Sheet1!F65</f>
        <v>4.349678723819555</v>
      </c>
    </row>
    <row r="11" spans="1:15" ht="12.75">
      <c r="A11">
        <v>0.7</v>
      </c>
      <c r="B11" s="70">
        <f t="shared" si="0"/>
        <v>93.13134257467158</v>
      </c>
      <c r="C11" s="70">
        <f>A11*Sheet1!D29</f>
        <v>91</v>
      </c>
      <c r="E11" s="70">
        <f t="shared" si="1"/>
        <v>2.131342574671582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52</v>
      </c>
      <c r="K11" s="70">
        <f>J11/Sheet1!D29*Sheet1!D75</f>
        <v>0.5599999999999999</v>
      </c>
      <c r="L11" s="70">
        <f t="shared" si="2"/>
        <v>51.44</v>
      </c>
      <c r="O11" s="70">
        <f>Sheet1!F65</f>
        <v>4.349678723819555</v>
      </c>
    </row>
    <row r="12" spans="1:15" ht="12.75">
      <c r="A12">
        <v>0.8</v>
      </c>
      <c r="B12" s="70">
        <f t="shared" si="0"/>
        <v>106.78379438324451</v>
      </c>
      <c r="C12" s="70">
        <f>A12*Sheet1!D29</f>
        <v>104</v>
      </c>
      <c r="E12" s="70">
        <f t="shared" si="1"/>
        <v>2.783794383244516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78</v>
      </c>
      <c r="K12" s="70">
        <f>J12/Sheet1!D29*Sheet1!D75</f>
        <v>0.84</v>
      </c>
      <c r="L12" s="70">
        <f t="shared" si="2"/>
        <v>77.16</v>
      </c>
      <c r="O12" s="70">
        <f>Sheet1!F65</f>
        <v>4.349678723819555</v>
      </c>
    </row>
    <row r="13" spans="1:15" ht="12.75">
      <c r="A13">
        <v>0.9</v>
      </c>
      <c r="B13" s="70">
        <f t="shared" si="0"/>
        <v>120.52323976629384</v>
      </c>
      <c r="C13" s="70">
        <f>A13*Sheet1!D29</f>
        <v>117</v>
      </c>
      <c r="E13" s="70">
        <f t="shared" si="1"/>
        <v>3.52323976629384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117</v>
      </c>
      <c r="K13" s="70">
        <f>J13/Sheet1!D29*Sheet1!D75</f>
        <v>1.26</v>
      </c>
      <c r="L13" s="70">
        <f t="shared" si="2"/>
        <v>115.74</v>
      </c>
      <c r="O13" s="70">
        <f>Sheet1!F65</f>
        <v>4.349678723819555</v>
      </c>
    </row>
    <row r="14" spans="1:15" ht="12.75">
      <c r="A14">
        <v>1</v>
      </c>
      <c r="B14" s="70">
        <f t="shared" si="0"/>
        <v>134.34967872381955</v>
      </c>
      <c r="C14" s="70">
        <f>A14*Sheet1!D29</f>
        <v>130</v>
      </c>
      <c r="E14" s="70">
        <f t="shared" si="1"/>
        <v>4.349678723819555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143</v>
      </c>
      <c r="K14" s="70">
        <f>J14/Sheet1!D29*Sheet1!D75</f>
        <v>1.54</v>
      </c>
      <c r="L14" s="70">
        <f t="shared" si="2"/>
        <v>141.46</v>
      </c>
      <c r="O14" s="70">
        <f>Sheet1!F65</f>
        <v>4.349678723819555</v>
      </c>
    </row>
    <row r="15" spans="1:15" ht="12.75">
      <c r="A15">
        <v>1.1</v>
      </c>
      <c r="B15" s="70">
        <f t="shared" si="0"/>
        <v>148.26311125582166</v>
      </c>
      <c r="C15" s="70">
        <f>A15*Sheet1!D29</f>
        <v>143</v>
      </c>
      <c r="E15" s="70">
        <f t="shared" si="1"/>
        <v>5.263111255821663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195</v>
      </c>
      <c r="K15" s="70">
        <f>J15/Sheet1!D29*Sheet1!D75</f>
        <v>2.0999999999999996</v>
      </c>
      <c r="L15" s="70">
        <f t="shared" si="2"/>
        <v>192.9</v>
      </c>
      <c r="O15" s="70">
        <f>Sheet1!F65</f>
        <v>4.349678723819555</v>
      </c>
    </row>
    <row r="16" spans="1:15" ht="12.75">
      <c r="A16">
        <v>1.2</v>
      </c>
      <c r="B16" s="70">
        <f t="shared" si="0"/>
        <v>162.26353736230016</v>
      </c>
      <c r="C16" s="70">
        <f>A16*Sheet1!D29</f>
        <v>156</v>
      </c>
      <c r="E16" s="70">
        <f t="shared" si="1"/>
        <v>6.263537362300159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247</v>
      </c>
      <c r="K16" s="70">
        <f>J16/Sheet1!D29*Sheet1!D75</f>
        <v>2.6599999999999997</v>
      </c>
      <c r="L16" s="70">
        <f t="shared" si="2"/>
        <v>244.34</v>
      </c>
      <c r="O16" s="70">
        <f>Sheet1!F65</f>
        <v>4.349678723819555</v>
      </c>
    </row>
    <row r="17" spans="1:15" ht="12.75">
      <c r="A17">
        <v>1.3</v>
      </c>
      <c r="B17" s="70">
        <f t="shared" si="0"/>
        <v>176.35095704325505</v>
      </c>
      <c r="C17" s="70">
        <f>A17*Sheet1!D29</f>
        <v>169</v>
      </c>
      <c r="E17" s="70">
        <f t="shared" si="1"/>
        <v>7.3509570432550495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299</v>
      </c>
      <c r="K17" s="70">
        <f>J17/Sheet1!D29*Sheet1!D75</f>
        <v>3.2199999999999998</v>
      </c>
      <c r="L17" s="70">
        <f t="shared" si="2"/>
        <v>295.78</v>
      </c>
      <c r="O17" s="70">
        <f>Sheet1!F65</f>
        <v>4.349678723819555</v>
      </c>
    </row>
    <row r="18" spans="1:15" ht="12.75">
      <c r="A18">
        <v>1.4</v>
      </c>
      <c r="B18" s="70">
        <f t="shared" si="0"/>
        <v>190.52537029868634</v>
      </c>
      <c r="C18" s="70">
        <f>A18*Sheet1!D29</f>
        <v>182</v>
      </c>
      <c r="E18" s="70">
        <f t="shared" si="1"/>
        <v>8.525370298686328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364</v>
      </c>
      <c r="K18" s="70">
        <f>J18/Sheet1!D29*Sheet1!D75</f>
        <v>3.9199999999999995</v>
      </c>
      <c r="L18" s="70">
        <f t="shared" si="2"/>
        <v>360.08</v>
      </c>
      <c r="O18" s="70">
        <f>Sheet1!F65</f>
        <v>4.349678723819555</v>
      </c>
    </row>
    <row r="19" spans="1:15" ht="12.75">
      <c r="A19">
        <v>1.5</v>
      </c>
      <c r="B19" s="70">
        <f t="shared" si="0"/>
        <v>204.786777128594</v>
      </c>
      <c r="C19" s="70">
        <f>A19*Sheet1!D29</f>
        <v>195</v>
      </c>
      <c r="E19" s="70">
        <f t="shared" si="1"/>
        <v>9.786777128594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442</v>
      </c>
      <c r="K19" s="70">
        <f>J19/Sheet1!D29*Sheet1!D75</f>
        <v>4.76</v>
      </c>
      <c r="L19" s="70">
        <f t="shared" si="2"/>
        <v>437.24</v>
      </c>
      <c r="O19" s="70">
        <f>Sheet1!F65</f>
        <v>4.349678723819555</v>
      </c>
    </row>
    <row r="20" spans="1:15" ht="12.75">
      <c r="A20">
        <v>1.6</v>
      </c>
      <c r="B20" s="70">
        <f t="shared" si="0"/>
        <v>219.13517753297808</v>
      </c>
      <c r="C20" s="70">
        <f>A20*Sheet1!D29</f>
        <v>208</v>
      </c>
      <c r="E20" s="70">
        <f t="shared" si="1"/>
        <v>11.135177532978064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520</v>
      </c>
      <c r="K20" s="70">
        <f>J20/Sheet1!D29*Sheet1!D75</f>
        <v>5.6</v>
      </c>
      <c r="L20" s="70">
        <f t="shared" si="2"/>
        <v>514.4</v>
      </c>
      <c r="O20" s="70">
        <f>Sheet1!F65</f>
        <v>4.349678723819555</v>
      </c>
    </row>
    <row r="21" spans="1:15" ht="12.75">
      <c r="A21">
        <v>1.7</v>
      </c>
      <c r="B21" s="70">
        <f t="shared" si="0"/>
        <v>233.57057151183852</v>
      </c>
      <c r="C21" s="70">
        <f>A21*Sheet1!D29</f>
        <v>221</v>
      </c>
      <c r="E21" s="70">
        <f t="shared" si="1"/>
        <v>12.570571511838514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611</v>
      </c>
      <c r="K21" s="70">
        <f>J21/Sheet1!D29*Sheet1!D75</f>
        <v>6.58</v>
      </c>
      <c r="L21" s="70">
        <f t="shared" si="2"/>
        <v>604.42</v>
      </c>
      <c r="O21" s="70">
        <f>Sheet1!F65</f>
        <v>4.349678723819555</v>
      </c>
    </row>
    <row r="22" spans="1:15" ht="12.75">
      <c r="A22">
        <v>1.8</v>
      </c>
      <c r="B22" s="70">
        <f t="shared" si="0"/>
        <v>248.09295906517536</v>
      </c>
      <c r="C22" s="70">
        <f>A22*Sheet1!D29</f>
        <v>234</v>
      </c>
      <c r="E22" s="70">
        <f t="shared" si="1"/>
        <v>14.09295906517536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702</v>
      </c>
      <c r="K22" s="70">
        <f>J22/Sheet1!D29*Sheet1!D75</f>
        <v>7.56</v>
      </c>
      <c r="L22" s="70">
        <f t="shared" si="2"/>
        <v>694.44</v>
      </c>
      <c r="O22" s="70">
        <f>Sheet1!F65</f>
        <v>4.349678723819555</v>
      </c>
    </row>
    <row r="23" spans="1:15" ht="12.75">
      <c r="A23">
        <v>1.9</v>
      </c>
      <c r="B23" s="70">
        <f t="shared" si="0"/>
        <v>262.7023401929886</v>
      </c>
      <c r="C23" s="70">
        <f>A23*Sheet1!D29</f>
        <v>247</v>
      </c>
      <c r="E23" s="70">
        <f t="shared" si="1"/>
        <v>15.702340192988594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806</v>
      </c>
      <c r="K23" s="70">
        <f>J23/Sheet1!D29*Sheet1!D75</f>
        <v>8.68</v>
      </c>
      <c r="L23" s="70">
        <f t="shared" si="2"/>
        <v>797.32</v>
      </c>
      <c r="O23" s="70">
        <f>Sheet1!F65</f>
        <v>4.349678723819555</v>
      </c>
    </row>
    <row r="24" spans="1:15" ht="12.75">
      <c r="A24">
        <v>2</v>
      </c>
      <c r="B24" s="70">
        <f t="shared" si="0"/>
        <v>277.3987148952782</v>
      </c>
      <c r="C24" s="70">
        <f>A24*Sheet1!D29</f>
        <v>260</v>
      </c>
      <c r="E24" s="70">
        <f t="shared" si="1"/>
        <v>17.39871489527822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910</v>
      </c>
      <c r="K24" s="70">
        <f>J24/Sheet1!D29*Sheet1!D75</f>
        <v>9.799999999999999</v>
      </c>
      <c r="L24" s="70">
        <f t="shared" si="2"/>
        <v>900.2</v>
      </c>
      <c r="O24" s="70">
        <f>Sheet1!F65</f>
        <v>4.349678723819555</v>
      </c>
    </row>
    <row r="25" spans="1:15" ht="12.75">
      <c r="A25">
        <v>2.1</v>
      </c>
      <c r="B25" s="70">
        <f t="shared" si="0"/>
        <v>292.18208317204426</v>
      </c>
      <c r="C25" s="70">
        <f>A25*Sheet1!D29</f>
        <v>273</v>
      </c>
      <c r="E25" s="70">
        <f t="shared" si="1"/>
        <v>19.18208317204424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1014</v>
      </c>
      <c r="K25" s="70">
        <f>J25/Sheet1!D29*Sheet1!D75</f>
        <v>10.92</v>
      </c>
      <c r="L25" s="70">
        <f t="shared" si="2"/>
        <v>1003.08</v>
      </c>
      <c r="O25" s="70">
        <f>Sheet1!F65</f>
        <v>4.349678723819555</v>
      </c>
    </row>
    <row r="26" spans="1:15" ht="12.75">
      <c r="A26">
        <v>2.2</v>
      </c>
      <c r="B26" s="70">
        <f t="shared" si="0"/>
        <v>307.0524450232866</v>
      </c>
      <c r="C26" s="70">
        <f>A26*Sheet1!D29</f>
        <v>286</v>
      </c>
      <c r="E26" s="70">
        <f t="shared" si="1"/>
        <v>21.05244502328665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1144</v>
      </c>
      <c r="K26" s="70">
        <f>J26/Sheet1!D29*Sheet1!D75</f>
        <v>12.32</v>
      </c>
      <c r="L26" s="70">
        <f t="shared" si="2"/>
        <v>1131.68</v>
      </c>
      <c r="O26" s="70">
        <f>Sheet1!F65</f>
        <v>4.349678723819555</v>
      </c>
    </row>
    <row r="27" spans="1:15" ht="12.75">
      <c r="A27">
        <v>2.3</v>
      </c>
      <c r="B27" s="70">
        <f t="shared" si="0"/>
        <v>322.00980044900547</v>
      </c>
      <c r="C27" s="70">
        <f>A27*Sheet1!D29</f>
        <v>299</v>
      </c>
      <c r="E27" s="70">
        <f t="shared" si="1"/>
        <v>23.009800449005443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1261</v>
      </c>
      <c r="K27" s="70">
        <f>J27/Sheet1!D29*Sheet1!D75</f>
        <v>13.579999999999998</v>
      </c>
      <c r="L27" s="70">
        <f t="shared" si="2"/>
        <v>1247.42</v>
      </c>
      <c r="O27" s="70">
        <f>Sheet1!F65</f>
        <v>4.349678723819555</v>
      </c>
    </row>
    <row r="28" spans="1:15" ht="12.75">
      <c r="A28">
        <v>2.4</v>
      </c>
      <c r="B28" s="70">
        <f t="shared" si="0"/>
        <v>337.0541494492006</v>
      </c>
      <c r="C28" s="70">
        <f>A28*Sheet1!D29</f>
        <v>312</v>
      </c>
      <c r="E28" s="70">
        <f t="shared" si="1"/>
        <v>25.054149449200636</v>
      </c>
      <c r="I28" s="112"/>
      <c r="O28" s="70">
        <f>Sheet1!F65</f>
        <v>4.349678723819555</v>
      </c>
    </row>
    <row r="29" spans="1:15" ht="12.75">
      <c r="A29">
        <v>2.5</v>
      </c>
      <c r="B29" s="70">
        <f t="shared" si="0"/>
        <v>352.1854920238722</v>
      </c>
      <c r="C29" s="70">
        <f>A29*Sheet1!D29</f>
        <v>325</v>
      </c>
      <c r="E29" s="70">
        <f t="shared" si="1"/>
        <v>27.18549202387222</v>
      </c>
      <c r="I29" s="112"/>
      <c r="O29" s="70">
        <f>Sheet1!F65</f>
        <v>4.349678723819555</v>
      </c>
    </row>
    <row r="30" spans="1:15" ht="12.75">
      <c r="A30">
        <v>2.6</v>
      </c>
      <c r="B30" s="70">
        <f t="shared" si="0"/>
        <v>367.4038281730202</v>
      </c>
      <c r="C30" s="70">
        <f>A30*Sheet1!D29</f>
        <v>338</v>
      </c>
      <c r="E30" s="70">
        <f t="shared" si="1"/>
        <v>29.403828173020198</v>
      </c>
      <c r="I30" s="112"/>
      <c r="O30" s="70">
        <f>Sheet1!F65</f>
        <v>4.349678723819555</v>
      </c>
    </row>
    <row r="31" spans="1:15" ht="12.75">
      <c r="A31">
        <v>2.7</v>
      </c>
      <c r="B31" s="70">
        <f t="shared" si="0"/>
        <v>382.70915789664457</v>
      </c>
      <c r="C31" s="70">
        <f>A31*Sheet1!D29</f>
        <v>351</v>
      </c>
      <c r="E31" s="70">
        <f t="shared" si="1"/>
        <v>31.709157896644562</v>
      </c>
      <c r="I31" s="112"/>
      <c r="O31" s="70">
        <f>Sheet1!F65</f>
        <v>4.349678723819555</v>
      </c>
    </row>
    <row r="32" spans="1:15" ht="12.75">
      <c r="A32">
        <v>2.8</v>
      </c>
      <c r="B32" s="70">
        <f t="shared" si="0"/>
        <v>398.1014811947453</v>
      </c>
      <c r="C32" s="70">
        <f>A32*Sheet1!D29</f>
        <v>364</v>
      </c>
      <c r="E32" s="70">
        <f t="shared" si="1"/>
        <v>34.10148119474531</v>
      </c>
      <c r="I32" s="112"/>
      <c r="O32" s="70">
        <f>Sheet1!F65</f>
        <v>4.349678723819555</v>
      </c>
    </row>
    <row r="33" spans="1:15" ht="12.75">
      <c r="A33">
        <v>2.9</v>
      </c>
      <c r="B33" s="70">
        <f t="shared" si="0"/>
        <v>413.58079806732246</v>
      </c>
      <c r="C33" s="70">
        <f>A33*Sheet1!D29</f>
        <v>377</v>
      </c>
      <c r="E33" s="70">
        <f t="shared" si="1"/>
        <v>36.58079806732246</v>
      </c>
      <c r="I33" s="112"/>
      <c r="O33" s="70">
        <f>Sheet1!F65</f>
        <v>4.349678723819555</v>
      </c>
    </row>
    <row r="34" spans="1:15" ht="12.75">
      <c r="A34">
        <v>3</v>
      </c>
      <c r="B34" s="70">
        <f t="shared" si="0"/>
        <v>429.147108514376</v>
      </c>
      <c r="C34" s="70">
        <f>A34*Sheet1!D29</f>
        <v>390</v>
      </c>
      <c r="E34" s="70">
        <f t="shared" si="1"/>
        <v>39.147108514376</v>
      </c>
      <c r="I34" s="112"/>
      <c r="O34" s="70">
        <f>Sheet1!F65</f>
        <v>4.349678723819555</v>
      </c>
    </row>
    <row r="35" spans="1:15" ht="12.75">
      <c r="A35">
        <v>3.1</v>
      </c>
      <c r="B35" s="70">
        <f t="shared" si="0"/>
        <v>444.80041253590593</v>
      </c>
      <c r="C35" s="70">
        <f>A35*Sheet1!D29</f>
        <v>403</v>
      </c>
      <c r="E35" s="70">
        <f t="shared" si="1"/>
        <v>41.800412535905934</v>
      </c>
      <c r="O35" s="70">
        <f>Sheet1!F65</f>
        <v>4.349678723819555</v>
      </c>
    </row>
    <row r="36" spans="1:15" ht="12.75">
      <c r="A36">
        <v>3.2</v>
      </c>
      <c r="B36" s="70">
        <f t="shared" si="0"/>
        <v>460.54071013191225</v>
      </c>
      <c r="C36" s="70">
        <f>A36*Sheet1!D29</f>
        <v>416</v>
      </c>
      <c r="E36" s="70">
        <f t="shared" si="1"/>
        <v>44.540710131912256</v>
      </c>
      <c r="O36" s="70">
        <f>Sheet1!F65</f>
        <v>4.349678723819555</v>
      </c>
    </row>
    <row r="37" spans="1:15" ht="12.75">
      <c r="A37">
        <v>3.3</v>
      </c>
      <c r="B37" s="70">
        <f t="shared" si="0"/>
        <v>476.36800130239493</v>
      </c>
      <c r="C37" s="70">
        <f>A37*Sheet1!D29</f>
        <v>429</v>
      </c>
      <c r="E37" s="70">
        <f t="shared" si="1"/>
        <v>47.36800130239495</v>
      </c>
      <c r="O37" s="70">
        <f>Sheet1!F65</f>
        <v>4.349678723819555</v>
      </c>
    </row>
    <row r="38" spans="1:15" ht="12.75">
      <c r="A38">
        <v>3.4</v>
      </c>
      <c r="B38" s="70">
        <f t="shared" si="0"/>
        <v>492.28228604735403</v>
      </c>
      <c r="C38" s="70">
        <f>A38*Sheet1!D29</f>
        <v>442</v>
      </c>
      <c r="E38" s="70">
        <f t="shared" si="1"/>
        <v>50.282286047354056</v>
      </c>
      <c r="O38" s="70">
        <f>Sheet1!F65</f>
        <v>4.349678723819555</v>
      </c>
    </row>
    <row r="39" spans="1:15" ht="12.75">
      <c r="A39">
        <v>3.5</v>
      </c>
      <c r="B39" s="70">
        <f t="shared" si="0"/>
        <v>508.28356436678956</v>
      </c>
      <c r="C39" s="70">
        <f>A39*Sheet1!D29</f>
        <v>455</v>
      </c>
      <c r="E39" s="70">
        <f t="shared" si="1"/>
        <v>53.283564366789555</v>
      </c>
      <c r="O39" s="70">
        <f>Sheet1!F65</f>
        <v>4.349678723819555</v>
      </c>
    </row>
    <row r="40" spans="1:15" ht="12.75">
      <c r="A40">
        <v>3.6</v>
      </c>
      <c r="B40" s="70">
        <f t="shared" si="0"/>
        <v>524.3718362607015</v>
      </c>
      <c r="C40" s="70">
        <f>A40*Sheet1!D29</f>
        <v>468</v>
      </c>
      <c r="E40" s="70">
        <f t="shared" si="1"/>
        <v>56.37183626070144</v>
      </c>
      <c r="O40" s="70">
        <f>Sheet1!F65</f>
        <v>4.349678723819555</v>
      </c>
    </row>
    <row r="41" spans="1:15" ht="12.75">
      <c r="A41">
        <v>3.7</v>
      </c>
      <c r="B41" s="70">
        <f t="shared" si="0"/>
        <v>540.5471017290897</v>
      </c>
      <c r="C41" s="70">
        <f>A41*Sheet1!D29</f>
        <v>481</v>
      </c>
      <c r="E41" s="70">
        <f t="shared" si="1"/>
        <v>59.54710172908972</v>
      </c>
      <c r="O41" s="70">
        <f>Sheet1!F65</f>
        <v>4.349678723819555</v>
      </c>
    </row>
    <row r="42" spans="1:15" ht="12.75">
      <c r="A42">
        <v>3.8</v>
      </c>
      <c r="B42" s="70">
        <f t="shared" si="0"/>
        <v>556.8093607719544</v>
      </c>
      <c r="C42" s="70">
        <f>A42*Sheet1!D29</f>
        <v>494</v>
      </c>
      <c r="E42" s="70">
        <f t="shared" si="1"/>
        <v>62.809360771954374</v>
      </c>
      <c r="O42" s="70">
        <f>Sheet1!F65</f>
        <v>4.349678723819555</v>
      </c>
    </row>
    <row r="43" spans="1:15" ht="12.75">
      <c r="A43">
        <v>3.9</v>
      </c>
      <c r="B43" s="70">
        <f t="shared" si="0"/>
        <v>573.1586133892954</v>
      </c>
      <c r="C43" s="70">
        <f>A43*Sheet1!D29</f>
        <v>507</v>
      </c>
      <c r="E43" s="70">
        <f t="shared" si="1"/>
        <v>66.15861338929544</v>
      </c>
      <c r="O43" s="70">
        <f>Sheet1!F65</f>
        <v>4.349678723819555</v>
      </c>
    </row>
    <row r="44" spans="1:15" ht="12.75">
      <c r="A44">
        <v>4</v>
      </c>
      <c r="B44" s="70">
        <f t="shared" si="0"/>
        <v>589.5948595811129</v>
      </c>
      <c r="C44" s="70">
        <f>A44*Sheet1!D29</f>
        <v>520</v>
      </c>
      <c r="E44" s="70">
        <f t="shared" si="1"/>
        <v>69.59485958111289</v>
      </c>
      <c r="O44" s="70">
        <f>Sheet1!F65</f>
        <v>4.349678723819555</v>
      </c>
    </row>
    <row r="45" spans="1:15" ht="12.75">
      <c r="A45">
        <v>4.1</v>
      </c>
      <c r="B45" s="70">
        <f t="shared" si="0"/>
        <v>606.1180993474068</v>
      </c>
      <c r="C45" s="70">
        <f>A45*Sheet1!D29</f>
        <v>533</v>
      </c>
      <c r="E45" s="70">
        <f t="shared" si="1"/>
        <v>73.11809934740673</v>
      </c>
      <c r="O45" s="70">
        <f>Sheet1!F65</f>
        <v>4.349678723819555</v>
      </c>
    </row>
    <row r="46" spans="1:15" ht="12.75">
      <c r="A46">
        <v>4.2</v>
      </c>
      <c r="B46" s="70">
        <f t="shared" si="0"/>
        <v>622.7283326881769</v>
      </c>
      <c r="C46" s="70">
        <f>A46*Sheet1!D29</f>
        <v>546</v>
      </c>
      <c r="E46" s="70">
        <f t="shared" si="1"/>
        <v>76.72833268817696</v>
      </c>
      <c r="O46" s="70">
        <f>Sheet1!F65</f>
        <v>4.349678723819555</v>
      </c>
    </row>
    <row r="47" spans="1:15" ht="12.75">
      <c r="A47">
        <v>4.3</v>
      </c>
      <c r="B47" s="70">
        <f t="shared" si="0"/>
        <v>639.4255596034236</v>
      </c>
      <c r="C47" s="70">
        <f>A47*Sheet1!D29</f>
        <v>559</v>
      </c>
      <c r="E47" s="70">
        <f t="shared" si="1"/>
        <v>80.42555960342357</v>
      </c>
      <c r="O47" s="70">
        <f>Sheet1!F65</f>
        <v>4.349678723819555</v>
      </c>
    </row>
    <row r="48" spans="1:15" ht="12.75">
      <c r="A48">
        <v>4.4</v>
      </c>
      <c r="B48" s="70">
        <f t="shared" si="0"/>
        <v>656.2097800931466</v>
      </c>
      <c r="C48" s="70">
        <f>A48*Sheet1!D29</f>
        <v>572</v>
      </c>
      <c r="E48" s="70">
        <f t="shared" si="1"/>
        <v>84.2097800931466</v>
      </c>
      <c r="O48" s="70">
        <f>Sheet1!F65</f>
        <v>4.349678723819555</v>
      </c>
    </row>
    <row r="49" spans="1:15" ht="12.75">
      <c r="A49">
        <v>4.5</v>
      </c>
      <c r="B49" s="70">
        <f t="shared" si="0"/>
        <v>673.080994157346</v>
      </c>
      <c r="C49" s="70">
        <f>A49*Sheet1!D29</f>
        <v>585</v>
      </c>
      <c r="E49" s="70">
        <f t="shared" si="1"/>
        <v>88.080994157346</v>
      </c>
      <c r="O49" s="70">
        <f>Sheet1!F65</f>
        <v>4.349678723819555</v>
      </c>
    </row>
    <row r="50" spans="1:15" ht="12.75">
      <c r="A50">
        <v>4.6</v>
      </c>
      <c r="B50" s="70">
        <f t="shared" si="0"/>
        <v>690.0392017960218</v>
      </c>
      <c r="C50" s="70">
        <f>A50*Sheet1!D29</f>
        <v>598</v>
      </c>
      <c r="E50" s="70">
        <f t="shared" si="1"/>
        <v>92.03920179602177</v>
      </c>
      <c r="O50" s="70">
        <f>Sheet1!F65</f>
        <v>4.349678723819555</v>
      </c>
    </row>
    <row r="51" spans="1:15" ht="12.75">
      <c r="A51">
        <v>4.7</v>
      </c>
      <c r="B51" s="70">
        <f t="shared" si="0"/>
        <v>707.084403009174</v>
      </c>
      <c r="C51" s="70">
        <f>A51*Sheet1!D29</f>
        <v>611</v>
      </c>
      <c r="E51" s="70">
        <f t="shared" si="1"/>
        <v>96.084403009174</v>
      </c>
      <c r="O51" s="70">
        <f>Sheet1!F65</f>
        <v>4.349678723819555</v>
      </c>
    </row>
    <row r="52" spans="1:15" ht="12.75">
      <c r="A52">
        <v>4.8</v>
      </c>
      <c r="B52" s="70">
        <f t="shared" si="0"/>
        <v>724.2165977968025</v>
      </c>
      <c r="C52" s="70">
        <f>A52*Sheet1!D29</f>
        <v>624</v>
      </c>
      <c r="E52" s="70">
        <f t="shared" si="1"/>
        <v>100.21659779680255</v>
      </c>
      <c r="O52" s="70">
        <f>Sheet1!F65</f>
        <v>4.349678723819555</v>
      </c>
    </row>
    <row r="53" spans="1:15" ht="12.75">
      <c r="A53">
        <v>4.9</v>
      </c>
      <c r="B53" s="70">
        <f t="shared" si="0"/>
        <v>741.4357861589076</v>
      </c>
      <c r="C53" s="70">
        <f>A53*Sheet1!D29</f>
        <v>637</v>
      </c>
      <c r="E53" s="70">
        <f t="shared" si="1"/>
        <v>104.43578615890755</v>
      </c>
      <c r="O53" s="70">
        <f>Sheet1!F65</f>
        <v>4.349678723819555</v>
      </c>
    </row>
    <row r="54" spans="1:15" ht="12.75">
      <c r="A54">
        <v>5</v>
      </c>
      <c r="B54" s="70">
        <f t="shared" si="0"/>
        <v>758.7419680954889</v>
      </c>
      <c r="C54" s="70">
        <f>A54*Sheet1!D29</f>
        <v>650</v>
      </c>
      <c r="E54" s="70">
        <f t="shared" si="1"/>
        <v>108.74196809548889</v>
      </c>
      <c r="O54" s="70">
        <f>Sheet1!F65</f>
        <v>4.349678723819555</v>
      </c>
    </row>
    <row r="55" spans="1:15" ht="12.75">
      <c r="A55">
        <v>5.1</v>
      </c>
      <c r="B55" s="70">
        <f t="shared" si="0"/>
        <v>776.1351436065466</v>
      </c>
      <c r="C55" s="70">
        <f>A55*Sheet1!D29</f>
        <v>663</v>
      </c>
      <c r="E55" s="70">
        <f t="shared" si="1"/>
        <v>113.13514360654662</v>
      </c>
      <c r="O55" s="70">
        <f>Sheet1!F65</f>
        <v>4.349678723819555</v>
      </c>
    </row>
    <row r="56" spans="1:15" ht="12.75">
      <c r="A56">
        <v>5.2</v>
      </c>
      <c r="B56" s="70">
        <f t="shared" si="0"/>
        <v>793.6153126920808</v>
      </c>
      <c r="C56" s="70">
        <f>A56*Sheet1!D29</f>
        <v>676</v>
      </c>
      <c r="E56" s="70">
        <f t="shared" si="1"/>
        <v>117.61531269208079</v>
      </c>
      <c r="O56" s="70">
        <f>Sheet1!F65</f>
        <v>4.349678723819555</v>
      </c>
    </row>
    <row r="57" spans="1:15" ht="12.75">
      <c r="A57">
        <v>5.3</v>
      </c>
      <c r="B57" s="70">
        <f t="shared" si="0"/>
        <v>811.1824753520913</v>
      </c>
      <c r="C57" s="70">
        <f>A57*Sheet1!D29</f>
        <v>689</v>
      </c>
      <c r="E57" s="70">
        <f t="shared" si="1"/>
        <v>122.1824753520913</v>
      </c>
      <c r="O57" s="70">
        <f>Sheet1!F65</f>
        <v>4.349678723819555</v>
      </c>
    </row>
    <row r="58" spans="1:15" ht="12.75">
      <c r="A58">
        <v>5.4</v>
      </c>
      <c r="B58" s="70">
        <f t="shared" si="0"/>
        <v>828.8366315865783</v>
      </c>
      <c r="C58" s="70">
        <f>A58*Sheet1!D29</f>
        <v>702</v>
      </c>
      <c r="E58" s="70">
        <f t="shared" si="1"/>
        <v>126.83663158657825</v>
      </c>
      <c r="O58" s="70">
        <f>Sheet1!F65</f>
        <v>4.349678723819555</v>
      </c>
    </row>
    <row r="59" spans="1:15" ht="12.75">
      <c r="A59">
        <v>5.5</v>
      </c>
      <c r="B59" s="70">
        <f t="shared" si="0"/>
        <v>846.5777813955415</v>
      </c>
      <c r="C59" s="70">
        <f>A59*Sheet1!D29</f>
        <v>715</v>
      </c>
      <c r="E59" s="70">
        <f t="shared" si="1"/>
        <v>131.57778139554154</v>
      </c>
      <c r="O59" s="70">
        <f>Sheet1!F65</f>
        <v>4.349678723819555</v>
      </c>
    </row>
    <row r="60" spans="1:15" ht="12.75">
      <c r="A60">
        <v>5.6</v>
      </c>
      <c r="B60" s="70">
        <f t="shared" si="0"/>
        <v>864.4059247789812</v>
      </c>
      <c r="C60" s="70">
        <f>A60*Sheet1!D29</f>
        <v>728</v>
      </c>
      <c r="E60" s="70">
        <f t="shared" si="1"/>
        <v>136.40592477898124</v>
      </c>
      <c r="O60" s="70">
        <f>Sheet1!F65</f>
        <v>4.349678723819555</v>
      </c>
    </row>
    <row r="61" spans="1:15" ht="12.75">
      <c r="A61">
        <v>5.7</v>
      </c>
      <c r="B61" s="70">
        <f t="shared" si="0"/>
        <v>882.3210617368974</v>
      </c>
      <c r="C61" s="70">
        <f>A61*Sheet1!D29</f>
        <v>741</v>
      </c>
      <c r="E61" s="70">
        <f t="shared" si="1"/>
        <v>141.32106173689735</v>
      </c>
      <c r="O61" s="70">
        <f>Sheet1!F65</f>
        <v>4.349678723819555</v>
      </c>
    </row>
    <row r="62" spans="1:15" ht="12.75">
      <c r="A62">
        <v>5.8</v>
      </c>
      <c r="B62" s="70">
        <f t="shared" si="0"/>
        <v>900.3231922692898</v>
      </c>
      <c r="C62" s="70">
        <f>A62*Sheet1!D29</f>
        <v>754</v>
      </c>
      <c r="E62" s="70">
        <f t="shared" si="1"/>
        <v>146.32319226928985</v>
      </c>
      <c r="O62" s="70">
        <f>Sheet1!F65</f>
        <v>4.349678723819555</v>
      </c>
    </row>
    <row r="63" spans="1:15" ht="12.75">
      <c r="A63">
        <v>5.9</v>
      </c>
      <c r="B63" s="70">
        <f t="shared" si="0"/>
        <v>918.4123163761587</v>
      </c>
      <c r="C63" s="70">
        <f>A63*Sheet1!D29</f>
        <v>767</v>
      </c>
      <c r="E63" s="70">
        <f t="shared" si="1"/>
        <v>151.41231637615874</v>
      </c>
      <c r="O63" s="70">
        <f>Sheet1!F65</f>
        <v>4.349678723819555</v>
      </c>
    </row>
    <row r="64" spans="1:15" ht="12.75">
      <c r="A64">
        <v>6</v>
      </c>
      <c r="B64" s="70">
        <f t="shared" si="0"/>
        <v>936.588434057504</v>
      </c>
      <c r="C64" s="70">
        <f>A64*Sheet1!D29</f>
        <v>780</v>
      </c>
      <c r="E64" s="70">
        <f t="shared" si="1"/>
        <v>156.588434057504</v>
      </c>
      <c r="O64" s="70">
        <f>Sheet1!F65</f>
        <v>4.349678723819555</v>
      </c>
    </row>
    <row r="65" spans="1:15" ht="12.75">
      <c r="A65">
        <v>6.1</v>
      </c>
      <c r="B65" s="70">
        <f t="shared" si="0"/>
        <v>954.8515453133257</v>
      </c>
      <c r="C65" s="70">
        <f>A65*Sheet1!D29</f>
        <v>793</v>
      </c>
      <c r="E65" s="70">
        <f t="shared" si="1"/>
        <v>161.85154531332563</v>
      </c>
      <c r="O65" s="70">
        <f>Sheet1!F65</f>
        <v>4.349678723819555</v>
      </c>
    </row>
    <row r="66" spans="1:15" ht="12.75">
      <c r="A66">
        <v>6.2</v>
      </c>
      <c r="B66" s="70">
        <f t="shared" si="0"/>
        <v>973.2016501436237</v>
      </c>
      <c r="C66" s="70">
        <f>A66*Sheet1!D29</f>
        <v>806</v>
      </c>
      <c r="E66" s="70">
        <f t="shared" si="1"/>
        <v>167.20165014362374</v>
      </c>
      <c r="O66" s="70">
        <f>Sheet1!F65</f>
        <v>4.349678723819555</v>
      </c>
    </row>
    <row r="67" spans="1:15" ht="12.75">
      <c r="A67">
        <v>6.3</v>
      </c>
      <c r="B67" s="70">
        <f t="shared" si="0"/>
        <v>991.6387485483981</v>
      </c>
      <c r="C67" s="70">
        <f>A67*Sheet1!D29</f>
        <v>819</v>
      </c>
      <c r="E67" s="70">
        <f t="shared" si="1"/>
        <v>172.63874854839815</v>
      </c>
      <c r="O67" s="70">
        <f>Sheet1!F65</f>
        <v>4.349678723819555</v>
      </c>
    </row>
    <row r="68" spans="1:15" ht="12.75">
      <c r="A68">
        <v>6.4</v>
      </c>
      <c r="B68" s="70">
        <f t="shared" si="0"/>
        <v>1010.162840527649</v>
      </c>
      <c r="C68" s="70">
        <f>A68*Sheet1!D29</f>
        <v>832</v>
      </c>
      <c r="E68" s="70">
        <f t="shared" si="1"/>
        <v>178.16284052764902</v>
      </c>
      <c r="O68" s="70">
        <f>Sheet1!F65</f>
        <v>4.349678723819555</v>
      </c>
    </row>
    <row r="69" spans="1:15" ht="12.75">
      <c r="A69">
        <v>6.5</v>
      </c>
      <c r="B69" s="70">
        <f aca="true" t="shared" si="3" ref="B69:B132">C69+E69</f>
        <v>1028.7739260813762</v>
      </c>
      <c r="C69" s="70">
        <f>A69*Sheet1!D29</f>
        <v>845</v>
      </c>
      <c r="E69" s="70">
        <f aca="true" t="shared" si="4" ref="E69:E132">(A69*A69)*O69</f>
        <v>183.7739260813762</v>
      </c>
      <c r="O69" s="70">
        <f>Sheet1!F65</f>
        <v>4.349678723819555</v>
      </c>
    </row>
    <row r="70" spans="1:15" ht="12.75">
      <c r="A70">
        <v>6.6</v>
      </c>
      <c r="B70" s="70">
        <f t="shared" si="3"/>
        <v>1047.4720052095797</v>
      </c>
      <c r="C70" s="70">
        <f>A70*Sheet1!D29</f>
        <v>858</v>
      </c>
      <c r="E70" s="70">
        <f t="shared" si="4"/>
        <v>189.4720052095798</v>
      </c>
      <c r="O70" s="70">
        <f>Sheet1!F65</f>
        <v>4.349678723819555</v>
      </c>
    </row>
    <row r="71" spans="1:15" ht="12.75">
      <c r="A71">
        <v>6.7</v>
      </c>
      <c r="B71" s="70">
        <f t="shared" si="3"/>
        <v>1066.2570779122598</v>
      </c>
      <c r="C71" s="70">
        <f>A71*Sheet1!D29</f>
        <v>871</v>
      </c>
      <c r="E71" s="70">
        <f t="shared" si="4"/>
        <v>195.25707791225983</v>
      </c>
      <c r="O71" s="70">
        <f>Sheet1!F65</f>
        <v>4.349678723819555</v>
      </c>
    </row>
    <row r="72" spans="1:15" ht="12.75">
      <c r="A72">
        <v>6.8</v>
      </c>
      <c r="B72" s="70">
        <f t="shared" si="3"/>
        <v>1085.1291441894161</v>
      </c>
      <c r="C72" s="70">
        <f>A72*Sheet1!D29</f>
        <v>884</v>
      </c>
      <c r="E72" s="70">
        <f t="shared" si="4"/>
        <v>201.12914418941622</v>
      </c>
      <c r="O72" s="70">
        <f>Sheet1!F65</f>
        <v>4.349678723819555</v>
      </c>
    </row>
    <row r="73" spans="1:15" ht="12.75">
      <c r="A73">
        <v>6.9</v>
      </c>
      <c r="B73" s="70">
        <f t="shared" si="3"/>
        <v>1104.088204041049</v>
      </c>
      <c r="C73" s="70">
        <f>A73*Sheet1!D29</f>
        <v>897</v>
      </c>
      <c r="E73" s="70">
        <f t="shared" si="4"/>
        <v>207.08820404104907</v>
      </c>
      <c r="O73" s="70">
        <f>Sheet1!F65</f>
        <v>4.349678723819555</v>
      </c>
    </row>
    <row r="74" spans="1:15" ht="12.75">
      <c r="A74">
        <v>7</v>
      </c>
      <c r="B74" s="70">
        <f t="shared" si="3"/>
        <v>1123.1342574671582</v>
      </c>
      <c r="C74" s="70">
        <f>A74*Sheet1!D29</f>
        <v>910</v>
      </c>
      <c r="E74" s="70">
        <f t="shared" si="4"/>
        <v>213.13425746715822</v>
      </c>
      <c r="O74" s="70">
        <f>Sheet1!F65</f>
        <v>4.349678723819555</v>
      </c>
    </row>
    <row r="75" spans="1:15" ht="12.75">
      <c r="A75">
        <v>7.1</v>
      </c>
      <c r="B75" s="70">
        <f t="shared" si="3"/>
        <v>1142.2673044677438</v>
      </c>
      <c r="C75" s="70">
        <f>A75*Sheet1!D29</f>
        <v>923</v>
      </c>
      <c r="E75" s="70">
        <f t="shared" si="4"/>
        <v>219.26730446774377</v>
      </c>
      <c r="O75" s="70">
        <f>Sheet1!F65</f>
        <v>4.349678723819555</v>
      </c>
    </row>
    <row r="76" spans="1:15" ht="12.75">
      <c r="A76">
        <v>7.2</v>
      </c>
      <c r="B76" s="70">
        <f t="shared" si="3"/>
        <v>1161.4873450428058</v>
      </c>
      <c r="C76" s="70">
        <f>A76*Sheet1!D29</f>
        <v>936</v>
      </c>
      <c r="E76" s="70">
        <f t="shared" si="4"/>
        <v>225.48734504280577</v>
      </c>
      <c r="O76" s="70">
        <f>Sheet1!F65</f>
        <v>4.349678723819555</v>
      </c>
    </row>
    <row r="77" spans="1:15" ht="12.75">
      <c r="A77">
        <v>7.3</v>
      </c>
      <c r="B77" s="70">
        <f t="shared" si="3"/>
        <v>1180.7943791923442</v>
      </c>
      <c r="C77" s="70">
        <f>A77*Sheet1!D29</f>
        <v>949</v>
      </c>
      <c r="E77" s="70">
        <f t="shared" si="4"/>
        <v>231.7943791923441</v>
      </c>
      <c r="O77" s="70">
        <f>Sheet1!F65</f>
        <v>4.349678723819555</v>
      </c>
    </row>
    <row r="78" spans="1:15" ht="12.75">
      <c r="A78">
        <v>7.4</v>
      </c>
      <c r="B78" s="70">
        <f t="shared" si="3"/>
        <v>1200.1884069163589</v>
      </c>
      <c r="C78" s="70">
        <f>A78*Sheet1!D29</f>
        <v>962</v>
      </c>
      <c r="E78" s="70">
        <f t="shared" si="4"/>
        <v>238.18840691635887</v>
      </c>
      <c r="O78" s="70">
        <f>Sheet1!F65</f>
        <v>4.349678723819555</v>
      </c>
    </row>
    <row r="79" spans="1:15" ht="12.75">
      <c r="A79">
        <v>7.5</v>
      </c>
      <c r="B79" s="70">
        <f t="shared" si="3"/>
        <v>1219.66942821485</v>
      </c>
      <c r="C79" s="70">
        <f>A79*Sheet1!D29</f>
        <v>975</v>
      </c>
      <c r="E79" s="70">
        <f t="shared" si="4"/>
        <v>244.66942821485</v>
      </c>
      <c r="O79" s="70">
        <f>Sheet1!F65</f>
        <v>4.349678723819555</v>
      </c>
    </row>
    <row r="80" spans="1:15" ht="12.75">
      <c r="A80">
        <v>7.6</v>
      </c>
      <c r="B80" s="70">
        <f t="shared" si="3"/>
        <v>1239.2374430878176</v>
      </c>
      <c r="C80" s="70">
        <f>A80*Sheet1!D29</f>
        <v>988</v>
      </c>
      <c r="E80" s="70">
        <f t="shared" si="4"/>
        <v>251.2374430878175</v>
      </c>
      <c r="O80" s="70">
        <f>Sheet1!F65</f>
        <v>4.349678723819555</v>
      </c>
    </row>
    <row r="81" spans="1:15" ht="12.75">
      <c r="A81">
        <v>7.7</v>
      </c>
      <c r="B81" s="70">
        <f t="shared" si="3"/>
        <v>1258.8924515352614</v>
      </c>
      <c r="C81" s="70">
        <f>A81*Sheet1!D29</f>
        <v>1001</v>
      </c>
      <c r="E81" s="70">
        <f t="shared" si="4"/>
        <v>257.89245153526144</v>
      </c>
      <c r="O81" s="70">
        <f>Sheet1!F65</f>
        <v>4.349678723819555</v>
      </c>
    </row>
    <row r="82" spans="1:15" ht="12.75">
      <c r="A82">
        <v>7.8</v>
      </c>
      <c r="B82" s="70">
        <f t="shared" si="3"/>
        <v>1278.6344535571818</v>
      </c>
      <c r="C82" s="70">
        <f>A82*Sheet1!D29</f>
        <v>1014</v>
      </c>
      <c r="E82" s="70">
        <f t="shared" si="4"/>
        <v>264.63445355718176</v>
      </c>
      <c r="O82" s="70">
        <f>Sheet1!F65</f>
        <v>4.349678723819555</v>
      </c>
    </row>
    <row r="83" spans="1:15" ht="12.75">
      <c r="A83">
        <v>7.9</v>
      </c>
      <c r="B83" s="70">
        <f t="shared" si="3"/>
        <v>1298.4634491535785</v>
      </c>
      <c r="C83" s="70">
        <f>A83*Sheet1!D29</f>
        <v>1027</v>
      </c>
      <c r="E83" s="70">
        <f t="shared" si="4"/>
        <v>271.46344915357844</v>
      </c>
      <c r="O83" s="70">
        <f>Sheet1!F65</f>
        <v>4.349678723819555</v>
      </c>
    </row>
    <row r="84" spans="1:15" ht="12.75">
      <c r="A84">
        <v>8</v>
      </c>
      <c r="B84" s="70">
        <f t="shared" si="3"/>
        <v>1318.3794383244515</v>
      </c>
      <c r="C84" s="70">
        <f>A84*Sheet1!D29</f>
        <v>1040</v>
      </c>
      <c r="E84" s="70">
        <f t="shared" si="4"/>
        <v>278.37943832445154</v>
      </c>
      <c r="O84" s="70">
        <f>Sheet1!F65</f>
        <v>4.349678723819555</v>
      </c>
    </row>
    <row r="85" spans="1:15" ht="12.75">
      <c r="A85">
        <v>8.1</v>
      </c>
      <c r="B85" s="70">
        <f t="shared" si="3"/>
        <v>1338.382421069801</v>
      </c>
      <c r="C85" s="70">
        <f>A85*Sheet1!D29</f>
        <v>1053</v>
      </c>
      <c r="E85" s="70">
        <f t="shared" si="4"/>
        <v>285.382421069801</v>
      </c>
      <c r="O85" s="70">
        <f>Sheet1!F65</f>
        <v>4.349678723819555</v>
      </c>
    </row>
    <row r="86" spans="1:15" ht="12.75">
      <c r="A86">
        <v>8.2</v>
      </c>
      <c r="B86" s="70">
        <f t="shared" si="3"/>
        <v>1358.4723973896268</v>
      </c>
      <c r="C86" s="70">
        <f>A86*Sheet1!D29</f>
        <v>1066</v>
      </c>
      <c r="E86" s="70">
        <f t="shared" si="4"/>
        <v>292.4723973896269</v>
      </c>
      <c r="O86" s="70">
        <f>Sheet1!F65</f>
        <v>4.349678723819555</v>
      </c>
    </row>
    <row r="87" spans="1:15" ht="12.75">
      <c r="A87">
        <v>8.3</v>
      </c>
      <c r="B87" s="70">
        <f t="shared" si="3"/>
        <v>1378.6493672839292</v>
      </c>
      <c r="C87" s="70">
        <f>A87*Sheet1!D29</f>
        <v>1079</v>
      </c>
      <c r="E87" s="70">
        <f t="shared" si="4"/>
        <v>299.6493672839292</v>
      </c>
      <c r="O87" s="70">
        <f>Sheet1!F65</f>
        <v>4.349678723819555</v>
      </c>
    </row>
    <row r="88" spans="1:15" ht="12.75">
      <c r="A88">
        <v>8.4</v>
      </c>
      <c r="B88" s="70">
        <f t="shared" si="3"/>
        <v>1398.913330752708</v>
      </c>
      <c r="C88" s="70">
        <f>A88*Sheet1!D29</f>
        <v>1092</v>
      </c>
      <c r="E88" s="70">
        <f t="shared" si="4"/>
        <v>306.91333075270785</v>
      </c>
      <c r="O88" s="70">
        <f>Sheet1!F65</f>
        <v>4.349678723819555</v>
      </c>
    </row>
    <row r="89" spans="1:15" ht="12.75">
      <c r="A89">
        <v>8.5</v>
      </c>
      <c r="B89" s="70">
        <f t="shared" si="3"/>
        <v>1419.264287795963</v>
      </c>
      <c r="C89" s="70">
        <f>A89*Sheet1!D29</f>
        <v>1105</v>
      </c>
      <c r="E89" s="70">
        <f t="shared" si="4"/>
        <v>314.2642877959629</v>
      </c>
      <c r="O89" s="70">
        <f>Sheet1!F65</f>
        <v>4.349678723819555</v>
      </c>
    </row>
    <row r="90" spans="1:15" ht="12.75">
      <c r="A90">
        <v>8.6</v>
      </c>
      <c r="B90" s="70">
        <f t="shared" si="3"/>
        <v>1439.7022384136942</v>
      </c>
      <c r="C90" s="70">
        <f>A90*Sheet1!D29</f>
        <v>1118</v>
      </c>
      <c r="E90" s="70">
        <f t="shared" si="4"/>
        <v>321.70223841369426</v>
      </c>
      <c r="O90" s="70">
        <f>Sheet1!F65</f>
        <v>4.349678723819555</v>
      </c>
    </row>
    <row r="91" spans="1:15" ht="12.75">
      <c r="A91">
        <v>8.7</v>
      </c>
      <c r="B91" s="70">
        <f t="shared" si="3"/>
        <v>1460.227182605902</v>
      </c>
      <c r="C91" s="70">
        <f>A91*Sheet1!D29</f>
        <v>1131</v>
      </c>
      <c r="E91" s="70">
        <f t="shared" si="4"/>
        <v>329.22718260590204</v>
      </c>
      <c r="O91" s="70">
        <f>Sheet1!F65</f>
        <v>4.349678723819555</v>
      </c>
    </row>
    <row r="92" spans="1:15" ht="12.75">
      <c r="A92">
        <v>8.8</v>
      </c>
      <c r="B92" s="70">
        <f t="shared" si="3"/>
        <v>1480.8391203725864</v>
      </c>
      <c r="C92" s="70">
        <f>A92*Sheet1!D29</f>
        <v>1144</v>
      </c>
      <c r="E92" s="70">
        <f t="shared" si="4"/>
        <v>336.8391203725864</v>
      </c>
      <c r="O92" s="70">
        <f>Sheet1!F65</f>
        <v>4.349678723819555</v>
      </c>
    </row>
    <row r="93" spans="1:15" ht="12.75">
      <c r="A93">
        <v>8.9</v>
      </c>
      <c r="B93" s="70">
        <f t="shared" si="3"/>
        <v>1501.5380517137469</v>
      </c>
      <c r="C93" s="70">
        <f>A93*Sheet1!D29</f>
        <v>1157</v>
      </c>
      <c r="E93" s="70">
        <f t="shared" si="4"/>
        <v>344.538051713747</v>
      </c>
      <c r="O93" s="70">
        <f>Sheet1!F65</f>
        <v>4.349678723819555</v>
      </c>
    </row>
    <row r="94" spans="1:15" ht="12.75">
      <c r="A94">
        <v>9</v>
      </c>
      <c r="B94" s="70">
        <f t="shared" si="3"/>
        <v>1522.323976629384</v>
      </c>
      <c r="C94" s="70">
        <f>A94*Sheet1!D29</f>
        <v>1170</v>
      </c>
      <c r="E94" s="70">
        <f t="shared" si="4"/>
        <v>352.323976629384</v>
      </c>
      <c r="O94" s="70">
        <f>Sheet1!F65</f>
        <v>4.349678723819555</v>
      </c>
    </row>
    <row r="95" spans="1:15" ht="12.75">
      <c r="A95">
        <v>9.1</v>
      </c>
      <c r="B95" s="70">
        <f t="shared" si="3"/>
        <v>1543.1968951194972</v>
      </c>
      <c r="C95" s="70">
        <f>A95*Sheet1!D29</f>
        <v>1183</v>
      </c>
      <c r="E95" s="70">
        <f t="shared" si="4"/>
        <v>360.1968951194973</v>
      </c>
      <c r="O95" s="70">
        <f>Sheet1!F65</f>
        <v>4.349678723819555</v>
      </c>
    </row>
    <row r="96" spans="1:15" ht="12.75">
      <c r="A96">
        <v>9.2</v>
      </c>
      <c r="B96" s="70">
        <f t="shared" si="3"/>
        <v>1564.156807184087</v>
      </c>
      <c r="C96" s="70">
        <f>A96*Sheet1!D29</f>
        <v>1196</v>
      </c>
      <c r="E96" s="70">
        <f t="shared" si="4"/>
        <v>368.1568071840871</v>
      </c>
      <c r="O96" s="70">
        <f>Sheet1!F65</f>
        <v>4.349678723819555</v>
      </c>
    </row>
    <row r="97" spans="1:15" ht="12.75">
      <c r="A97">
        <v>9.3</v>
      </c>
      <c r="B97" s="70">
        <f t="shared" si="3"/>
        <v>1585.2037128231534</v>
      </c>
      <c r="C97" s="70">
        <f>A97*Sheet1!D29</f>
        <v>1209</v>
      </c>
      <c r="E97" s="70">
        <f t="shared" si="4"/>
        <v>376.20371282315335</v>
      </c>
      <c r="O97" s="70">
        <f>Sheet1!F65</f>
        <v>4.349678723819555</v>
      </c>
    </row>
    <row r="98" spans="1:15" ht="12.75">
      <c r="A98">
        <v>9.4</v>
      </c>
      <c r="B98" s="70">
        <f t="shared" si="3"/>
        <v>1606.337612036696</v>
      </c>
      <c r="C98" s="70">
        <f>A98*Sheet1!D29</f>
        <v>1222</v>
      </c>
      <c r="E98" s="70">
        <f t="shared" si="4"/>
        <v>384.337612036696</v>
      </c>
      <c r="O98" s="70">
        <f>Sheet1!F65</f>
        <v>4.349678723819555</v>
      </c>
    </row>
    <row r="99" spans="1:15" ht="12.75">
      <c r="A99">
        <v>9.5</v>
      </c>
      <c r="B99" s="70">
        <f t="shared" si="3"/>
        <v>1627.5585048247149</v>
      </c>
      <c r="C99" s="70">
        <f>A99*Sheet1!D29</f>
        <v>1235</v>
      </c>
      <c r="E99" s="70">
        <f t="shared" si="4"/>
        <v>392.5585048247149</v>
      </c>
      <c r="O99" s="70">
        <f>Sheet1!F65</f>
        <v>4.349678723819555</v>
      </c>
    </row>
    <row r="100" spans="1:15" ht="12.75">
      <c r="A100">
        <v>9.6</v>
      </c>
      <c r="B100" s="70">
        <f t="shared" si="3"/>
        <v>1648.8663911872102</v>
      </c>
      <c r="C100" s="70">
        <f>A100*Sheet1!D29</f>
        <v>1248</v>
      </c>
      <c r="E100" s="70">
        <f t="shared" si="4"/>
        <v>400.8663911872102</v>
      </c>
      <c r="O100" s="70">
        <f>Sheet1!F65</f>
        <v>4.349678723819555</v>
      </c>
    </row>
    <row r="101" spans="1:15" ht="12.75">
      <c r="A101">
        <v>9.7</v>
      </c>
      <c r="B101" s="70">
        <f t="shared" si="3"/>
        <v>1670.2612711241818</v>
      </c>
      <c r="C101" s="70">
        <f>A101*Sheet1!D29</f>
        <v>1261</v>
      </c>
      <c r="E101" s="70">
        <f t="shared" si="4"/>
        <v>409.2612711241819</v>
      </c>
      <c r="O101" s="70">
        <f>Sheet1!F65</f>
        <v>4.349678723819555</v>
      </c>
    </row>
    <row r="102" spans="1:15" ht="12.75">
      <c r="A102">
        <v>9.8</v>
      </c>
      <c r="B102" s="70">
        <f t="shared" si="3"/>
        <v>1691.7431446356302</v>
      </c>
      <c r="C102" s="70">
        <f>A102*Sheet1!D29</f>
        <v>1274</v>
      </c>
      <c r="E102" s="70">
        <f t="shared" si="4"/>
        <v>417.7431446356302</v>
      </c>
      <c r="O102" s="70">
        <f>Sheet1!F65</f>
        <v>4.349678723819555</v>
      </c>
    </row>
    <row r="103" spans="1:15" ht="12.75">
      <c r="A103">
        <v>9.9</v>
      </c>
      <c r="B103" s="70">
        <f t="shared" si="3"/>
        <v>1713.3120117215547</v>
      </c>
      <c r="C103" s="70">
        <f>A103*Sheet1!D29</f>
        <v>1287</v>
      </c>
      <c r="E103" s="70">
        <f t="shared" si="4"/>
        <v>426.31201172155465</v>
      </c>
      <c r="O103" s="70">
        <f>Sheet1!F65</f>
        <v>4.349678723819555</v>
      </c>
    </row>
    <row r="104" spans="1:15" ht="12.75">
      <c r="A104">
        <v>10</v>
      </c>
      <c r="B104" s="70">
        <f t="shared" si="3"/>
        <v>1734.9678723819557</v>
      </c>
      <c r="C104" s="70">
        <f>A104*Sheet1!D29</f>
        <v>1300</v>
      </c>
      <c r="E104" s="70">
        <f t="shared" si="4"/>
        <v>434.96787238195554</v>
      </c>
      <c r="O104" s="70">
        <f>Sheet1!F65</f>
        <v>4.349678723819555</v>
      </c>
    </row>
    <row r="105" spans="1:15" ht="12.75">
      <c r="A105">
        <v>10.1</v>
      </c>
      <c r="B105" s="70">
        <f t="shared" si="3"/>
        <v>1756.7107266168327</v>
      </c>
      <c r="C105" s="70">
        <f>A105*Sheet1!D29</f>
        <v>1313</v>
      </c>
      <c r="E105" s="70">
        <f t="shared" si="4"/>
        <v>443.7107266168328</v>
      </c>
      <c r="O105" s="70">
        <f>Sheet1!F65</f>
        <v>4.349678723819555</v>
      </c>
    </row>
    <row r="106" spans="1:15" ht="12.75">
      <c r="A106">
        <v>10.2</v>
      </c>
      <c r="B106" s="70">
        <f t="shared" si="3"/>
        <v>1778.5405744261866</v>
      </c>
      <c r="C106" s="70">
        <f>A106*Sheet1!D29</f>
        <v>1326</v>
      </c>
      <c r="E106" s="70">
        <f t="shared" si="4"/>
        <v>452.5405744261865</v>
      </c>
      <c r="O106" s="70">
        <f>Sheet1!F65</f>
        <v>4.349678723819555</v>
      </c>
    </row>
    <row r="107" spans="1:15" ht="12.75">
      <c r="A107">
        <v>10.3</v>
      </c>
      <c r="B107" s="70">
        <f t="shared" si="3"/>
        <v>1800.4574158100168</v>
      </c>
      <c r="C107" s="70">
        <f>A107*Sheet1!D29</f>
        <v>1339</v>
      </c>
      <c r="E107" s="70">
        <f t="shared" si="4"/>
        <v>461.4574158100167</v>
      </c>
      <c r="O107" s="70">
        <f>Sheet1!F65</f>
        <v>4.349678723819555</v>
      </c>
    </row>
    <row r="108" spans="1:15" ht="12.75">
      <c r="A108">
        <v>10.4</v>
      </c>
      <c r="B108" s="70">
        <f t="shared" si="3"/>
        <v>1822.4612507683232</v>
      </c>
      <c r="C108" s="70">
        <f>A108*Sheet1!D29</f>
        <v>1352</v>
      </c>
      <c r="E108" s="70">
        <f t="shared" si="4"/>
        <v>470.46125076832317</v>
      </c>
      <c r="O108" s="70">
        <f>Sheet1!F65</f>
        <v>4.349678723819555</v>
      </c>
    </row>
    <row r="109" spans="1:15" ht="12.75">
      <c r="A109">
        <v>10.5</v>
      </c>
      <c r="B109" s="70">
        <f t="shared" si="3"/>
        <v>1844.552079301106</v>
      </c>
      <c r="C109" s="70">
        <f>A109*Sheet1!D29</f>
        <v>1365</v>
      </c>
      <c r="E109" s="70">
        <f t="shared" si="4"/>
        <v>479.55207930110595</v>
      </c>
      <c r="O109" s="70">
        <f>Sheet1!F65</f>
        <v>4.349678723819555</v>
      </c>
    </row>
    <row r="110" spans="1:15" ht="12.75">
      <c r="A110">
        <v>10.6</v>
      </c>
      <c r="B110" s="70">
        <f t="shared" si="3"/>
        <v>1866.729901408365</v>
      </c>
      <c r="C110" s="70">
        <f>A110*Sheet1!D29</f>
        <v>1378</v>
      </c>
      <c r="E110" s="70">
        <f t="shared" si="4"/>
        <v>488.7299014083652</v>
      </c>
      <c r="O110" s="70">
        <f>Sheet1!F65</f>
        <v>4.349678723819555</v>
      </c>
    </row>
    <row r="111" spans="1:15" ht="12.75">
      <c r="A111">
        <v>10.7</v>
      </c>
      <c r="B111" s="70">
        <f t="shared" si="3"/>
        <v>1888.994717090101</v>
      </c>
      <c r="C111" s="70">
        <f>A111*Sheet1!D29</f>
        <v>1391</v>
      </c>
      <c r="E111" s="70">
        <f t="shared" si="4"/>
        <v>497.99471709010083</v>
      </c>
      <c r="O111" s="70">
        <f>Sheet1!F65</f>
        <v>4.349678723819555</v>
      </c>
    </row>
    <row r="112" spans="1:15" ht="12.75">
      <c r="A112">
        <v>10.8</v>
      </c>
      <c r="B112" s="70">
        <f t="shared" si="3"/>
        <v>1911.346526346313</v>
      </c>
      <c r="C112" s="70">
        <f>A112*Sheet1!D29</f>
        <v>1404</v>
      </c>
      <c r="E112" s="70">
        <f t="shared" si="4"/>
        <v>507.346526346313</v>
      </c>
      <c r="O112" s="70">
        <f>Sheet1!F65</f>
        <v>4.349678723819555</v>
      </c>
    </row>
    <row r="113" spans="1:15" ht="12.75">
      <c r="A113">
        <v>10.9</v>
      </c>
      <c r="B113" s="70">
        <f t="shared" si="3"/>
        <v>1933.7853291770014</v>
      </c>
      <c r="C113" s="70">
        <f>A113*Sheet1!D29</f>
        <v>1417</v>
      </c>
      <c r="E113" s="70">
        <f t="shared" si="4"/>
        <v>516.7853291770014</v>
      </c>
      <c r="O113" s="70">
        <f>Sheet1!F65</f>
        <v>4.349678723819555</v>
      </c>
    </row>
    <row r="114" spans="1:15" ht="12.75">
      <c r="A114">
        <v>11</v>
      </c>
      <c r="B114" s="70">
        <f t="shared" si="3"/>
        <v>1956.3111255821661</v>
      </c>
      <c r="C114" s="70">
        <f>A114*Sheet1!D29</f>
        <v>1430</v>
      </c>
      <c r="E114" s="70">
        <f t="shared" si="4"/>
        <v>526.3111255821661</v>
      </c>
      <c r="O114" s="70">
        <f>Sheet1!F65</f>
        <v>4.349678723819555</v>
      </c>
    </row>
    <row r="115" spans="1:15" ht="12.75">
      <c r="A115">
        <v>11.1</v>
      </c>
      <c r="B115" s="70">
        <f t="shared" si="3"/>
        <v>1978.9239155618075</v>
      </c>
      <c r="C115" s="70">
        <f>A115*Sheet1!D29</f>
        <v>1443</v>
      </c>
      <c r="E115" s="70">
        <f t="shared" si="4"/>
        <v>535.9239155618073</v>
      </c>
      <c r="O115" s="70">
        <f>Sheet1!F65</f>
        <v>4.349678723819555</v>
      </c>
    </row>
    <row r="116" spans="1:15" ht="12.75">
      <c r="A116">
        <v>11.2</v>
      </c>
      <c r="B116" s="70">
        <f t="shared" si="3"/>
        <v>2001.6236991159249</v>
      </c>
      <c r="C116" s="70">
        <f>A116*Sheet1!D29</f>
        <v>1456</v>
      </c>
      <c r="E116" s="70">
        <f t="shared" si="4"/>
        <v>545.623699115925</v>
      </c>
      <c r="O116" s="70">
        <f>Sheet1!F65</f>
        <v>4.349678723819555</v>
      </c>
    </row>
    <row r="117" spans="1:15" ht="12.75">
      <c r="A117">
        <v>11.3</v>
      </c>
      <c r="B117" s="70">
        <f t="shared" si="3"/>
        <v>2024.410476244519</v>
      </c>
      <c r="C117" s="70">
        <f>A117*Sheet1!D29</f>
        <v>1469</v>
      </c>
      <c r="E117" s="70">
        <f t="shared" si="4"/>
        <v>555.410476244519</v>
      </c>
      <c r="O117" s="70">
        <f>Sheet1!F65</f>
        <v>4.349678723819555</v>
      </c>
    </row>
    <row r="118" spans="1:15" ht="12.75">
      <c r="A118">
        <v>11.4</v>
      </c>
      <c r="B118" s="70">
        <f t="shared" si="3"/>
        <v>2047.2842469475895</v>
      </c>
      <c r="C118" s="70">
        <f>A118*Sheet1!D29</f>
        <v>1482</v>
      </c>
      <c r="E118" s="70">
        <f t="shared" si="4"/>
        <v>565.2842469475894</v>
      </c>
      <c r="O118" s="70">
        <f>Sheet1!F65</f>
        <v>4.349678723819555</v>
      </c>
    </row>
    <row r="119" spans="1:15" ht="12.75">
      <c r="A119">
        <v>11.5</v>
      </c>
      <c r="B119" s="70">
        <f t="shared" si="3"/>
        <v>2070.2450112251363</v>
      </c>
      <c r="C119" s="70">
        <f>A119*Sheet1!D29</f>
        <v>1495</v>
      </c>
      <c r="E119" s="70">
        <f t="shared" si="4"/>
        <v>575.2450112251362</v>
      </c>
      <c r="O119" s="70">
        <f>Sheet1!F65</f>
        <v>4.349678723819555</v>
      </c>
    </row>
    <row r="120" spans="1:15" ht="12.75">
      <c r="A120">
        <v>11.6</v>
      </c>
      <c r="B120" s="70">
        <f t="shared" si="3"/>
        <v>2093.2927690771594</v>
      </c>
      <c r="C120" s="70">
        <f>A120*Sheet1!D29</f>
        <v>1508</v>
      </c>
      <c r="E120" s="70">
        <f t="shared" si="4"/>
        <v>585.2927690771594</v>
      </c>
      <c r="O120" s="70">
        <f>Sheet1!F65</f>
        <v>4.349678723819555</v>
      </c>
    </row>
    <row r="121" spans="1:15" ht="12.75">
      <c r="A121">
        <v>11.7</v>
      </c>
      <c r="B121" s="70">
        <f t="shared" si="3"/>
        <v>2116.427520503659</v>
      </c>
      <c r="C121" s="70">
        <f>A121*Sheet1!D29</f>
        <v>1521</v>
      </c>
      <c r="E121" s="70">
        <f t="shared" si="4"/>
        <v>595.4275205036589</v>
      </c>
      <c r="O121" s="70">
        <f>Sheet1!F65</f>
        <v>4.349678723819555</v>
      </c>
    </row>
    <row r="122" spans="1:15" ht="12.75">
      <c r="A122">
        <v>11.8</v>
      </c>
      <c r="B122" s="70">
        <f t="shared" si="3"/>
        <v>2139.649265504635</v>
      </c>
      <c r="C122" s="70">
        <f>A122*Sheet1!D29</f>
        <v>1534</v>
      </c>
      <c r="E122" s="70">
        <f t="shared" si="4"/>
        <v>605.649265504635</v>
      </c>
      <c r="O122" s="70">
        <f>Sheet1!F65</f>
        <v>4.349678723819555</v>
      </c>
    </row>
    <row r="123" spans="1:15" ht="12.75">
      <c r="A123">
        <v>11.9</v>
      </c>
      <c r="B123" s="70">
        <f t="shared" si="3"/>
        <v>2162.9580040800874</v>
      </c>
      <c r="C123" s="70">
        <f>A123*Sheet1!D29</f>
        <v>1547</v>
      </c>
      <c r="E123" s="70">
        <f t="shared" si="4"/>
        <v>615.9580040800873</v>
      </c>
      <c r="O123" s="70">
        <f>Sheet1!F65</f>
        <v>4.349678723819555</v>
      </c>
    </row>
    <row r="124" spans="1:15" ht="12.75">
      <c r="A124">
        <v>12</v>
      </c>
      <c r="B124" s="70">
        <f t="shared" si="3"/>
        <v>2186.353736230016</v>
      </c>
      <c r="C124" s="70">
        <f>A124*Sheet1!D29</f>
        <v>1560</v>
      </c>
      <c r="E124" s="70">
        <f t="shared" si="4"/>
        <v>626.353736230016</v>
      </c>
      <c r="O124" s="70">
        <f>Sheet1!F65</f>
        <v>4.349678723819555</v>
      </c>
    </row>
    <row r="125" spans="1:15" ht="12.75">
      <c r="A125">
        <v>12.1</v>
      </c>
      <c r="B125" s="70">
        <f t="shared" si="3"/>
        <v>2209.836461954421</v>
      </c>
      <c r="C125" s="70">
        <f>A125*Sheet1!D29</f>
        <v>1573</v>
      </c>
      <c r="E125" s="70">
        <f t="shared" si="4"/>
        <v>636.8364619544211</v>
      </c>
      <c r="O125" s="70">
        <f>Sheet1!F65</f>
        <v>4.349678723819555</v>
      </c>
    </row>
    <row r="126" spans="1:15" ht="12.75">
      <c r="A126">
        <v>12.2</v>
      </c>
      <c r="B126" s="70">
        <f t="shared" si="3"/>
        <v>2233.4061812533027</v>
      </c>
      <c r="C126" s="70">
        <f>A126*Sheet1!D29</f>
        <v>1586</v>
      </c>
      <c r="E126" s="70">
        <f t="shared" si="4"/>
        <v>647.4061812533025</v>
      </c>
      <c r="O126" s="70">
        <f>Sheet1!F65</f>
        <v>4.349678723819555</v>
      </c>
    </row>
    <row r="127" spans="1:15" ht="12.75">
      <c r="A127">
        <v>12.3</v>
      </c>
      <c r="B127" s="70">
        <f t="shared" si="3"/>
        <v>2257.0628941266605</v>
      </c>
      <c r="C127" s="70">
        <f>A127*Sheet1!D29</f>
        <v>1599</v>
      </c>
      <c r="E127" s="70">
        <f t="shared" si="4"/>
        <v>658.0628941266606</v>
      </c>
      <c r="O127" s="70">
        <f>Sheet1!F65</f>
        <v>4.349678723819555</v>
      </c>
    </row>
    <row r="128" spans="1:15" ht="12.75">
      <c r="A128">
        <v>12.4</v>
      </c>
      <c r="B128" s="70">
        <f t="shared" si="3"/>
        <v>2280.806600574495</v>
      </c>
      <c r="C128" s="70">
        <f>A128*Sheet1!D29</f>
        <v>1612</v>
      </c>
      <c r="E128" s="70">
        <f t="shared" si="4"/>
        <v>668.806600574495</v>
      </c>
      <c r="O128" s="70">
        <f>Sheet1!F65</f>
        <v>4.349678723819555</v>
      </c>
    </row>
    <row r="129" spans="1:15" ht="12.75">
      <c r="A129">
        <v>12.5</v>
      </c>
      <c r="B129" s="70">
        <f t="shared" si="3"/>
        <v>2304.6373005968053</v>
      </c>
      <c r="C129" s="70">
        <f>A129*Sheet1!D29</f>
        <v>1625</v>
      </c>
      <c r="E129" s="70">
        <f t="shared" si="4"/>
        <v>679.6373005968055</v>
      </c>
      <c r="O129" s="70">
        <f>Sheet1!F65</f>
        <v>4.349678723819555</v>
      </c>
    </row>
    <row r="130" spans="1:15" ht="12.75">
      <c r="A130">
        <v>12.6</v>
      </c>
      <c r="B130" s="70">
        <f t="shared" si="3"/>
        <v>2328.5549941935924</v>
      </c>
      <c r="C130" s="70">
        <f>A130*Sheet1!D29</f>
        <v>1638</v>
      </c>
      <c r="E130" s="70">
        <f t="shared" si="4"/>
        <v>690.5549941935926</v>
      </c>
      <c r="O130" s="70">
        <f>Sheet1!F65</f>
        <v>4.349678723819555</v>
      </c>
    </row>
    <row r="131" spans="1:15" ht="12.75">
      <c r="A131">
        <v>12.7</v>
      </c>
      <c r="B131" s="70">
        <f t="shared" si="3"/>
        <v>2352.5596813648563</v>
      </c>
      <c r="C131" s="70">
        <f>A131*Sheet1!D29</f>
        <v>1651</v>
      </c>
      <c r="E131" s="70">
        <f t="shared" si="4"/>
        <v>701.559681364856</v>
      </c>
      <c r="O131" s="70">
        <f>Sheet1!F65</f>
        <v>4.349678723819555</v>
      </c>
    </row>
    <row r="132" spans="1:15" ht="12.75">
      <c r="A132">
        <v>12.8</v>
      </c>
      <c r="B132" s="70">
        <f t="shared" si="3"/>
        <v>2376.651362110596</v>
      </c>
      <c r="C132" s="70">
        <f>A132*Sheet1!D29</f>
        <v>1664</v>
      </c>
      <c r="E132" s="70">
        <f t="shared" si="4"/>
        <v>712.6513621105961</v>
      </c>
      <c r="O132" s="70">
        <f>Sheet1!F65</f>
        <v>4.349678723819555</v>
      </c>
    </row>
    <row r="133" spans="1:15" ht="12.75">
      <c r="A133">
        <v>12.9</v>
      </c>
      <c r="B133" s="70">
        <f aca="true" t="shared" si="5" ref="B133:B196">C133+E133</f>
        <v>2400.8300364308125</v>
      </c>
      <c r="C133" s="70">
        <f>A133*Sheet1!D29</f>
        <v>1677</v>
      </c>
      <c r="E133" s="70">
        <f aca="true" t="shared" si="6" ref="E133:E196">(A133*A133)*O133</f>
        <v>723.8300364308122</v>
      </c>
      <c r="O133" s="70">
        <f>Sheet1!F65</f>
        <v>4.349678723819555</v>
      </c>
    </row>
    <row r="134" spans="1:15" ht="12.75">
      <c r="A134">
        <v>13</v>
      </c>
      <c r="B134" s="70">
        <f t="shared" si="5"/>
        <v>2425.095704325505</v>
      </c>
      <c r="C134" s="70">
        <f>A134*Sheet1!D29</f>
        <v>1690</v>
      </c>
      <c r="E134" s="70">
        <f t="shared" si="6"/>
        <v>735.0957043255048</v>
      </c>
      <c r="O134" s="70">
        <f>Sheet1!F65</f>
        <v>4.349678723819555</v>
      </c>
    </row>
    <row r="135" spans="1:15" ht="12.75">
      <c r="A135">
        <v>13.1</v>
      </c>
      <c r="B135" s="70">
        <f t="shared" si="5"/>
        <v>2449.448365794674</v>
      </c>
      <c r="C135" s="70">
        <f>A135*Sheet1!D29</f>
        <v>1703</v>
      </c>
      <c r="E135" s="70">
        <f t="shared" si="6"/>
        <v>746.4483657946738</v>
      </c>
      <c r="O135" s="70">
        <f>Sheet1!F65</f>
        <v>4.349678723819555</v>
      </c>
    </row>
    <row r="136" spans="1:15" ht="12.75">
      <c r="A136">
        <v>13.2</v>
      </c>
      <c r="B136" s="70">
        <f t="shared" si="5"/>
        <v>2473.8880208383193</v>
      </c>
      <c r="C136" s="70">
        <f>A136*Sheet1!D29</f>
        <v>1716</v>
      </c>
      <c r="E136" s="70">
        <f t="shared" si="6"/>
        <v>757.8880208383192</v>
      </c>
      <c r="O136" s="70">
        <f>Sheet1!F65</f>
        <v>4.349678723819555</v>
      </c>
    </row>
    <row r="137" spans="1:15" ht="12.75">
      <c r="A137">
        <v>13.3</v>
      </c>
      <c r="B137" s="70">
        <f t="shared" si="5"/>
        <v>2498.414669456441</v>
      </c>
      <c r="C137" s="70">
        <f>A137*Sheet1!D29</f>
        <v>1729</v>
      </c>
      <c r="E137" s="70">
        <f t="shared" si="6"/>
        <v>769.4146694564412</v>
      </c>
      <c r="O137" s="70">
        <f>Sheet1!F65</f>
        <v>4.349678723819555</v>
      </c>
    </row>
    <row r="138" spans="1:15" ht="12.75">
      <c r="A138">
        <v>13.4</v>
      </c>
      <c r="B138" s="70">
        <f t="shared" si="5"/>
        <v>2523.028311649039</v>
      </c>
      <c r="C138" s="70">
        <f>A138*Sheet1!D29</f>
        <v>1742</v>
      </c>
      <c r="E138" s="70">
        <f t="shared" si="6"/>
        <v>781.0283116490393</v>
      </c>
      <c r="O138" s="70">
        <f>Sheet1!F65</f>
        <v>4.349678723819555</v>
      </c>
    </row>
    <row r="139" spans="1:15" ht="12.75">
      <c r="A139">
        <v>13.5</v>
      </c>
      <c r="B139" s="70">
        <f t="shared" si="5"/>
        <v>2547.728947416114</v>
      </c>
      <c r="C139" s="70">
        <f>A139*Sheet1!D29</f>
        <v>1755</v>
      </c>
      <c r="E139" s="70">
        <f t="shared" si="6"/>
        <v>792.728947416114</v>
      </c>
      <c r="O139" s="70">
        <f>Sheet1!F65</f>
        <v>4.349678723819555</v>
      </c>
    </row>
    <row r="140" spans="1:15" ht="12.75">
      <c r="A140">
        <v>13.6</v>
      </c>
      <c r="B140" s="70">
        <f t="shared" si="5"/>
        <v>2572.516576757665</v>
      </c>
      <c r="C140" s="70">
        <f>A140*Sheet1!D29</f>
        <v>1768</v>
      </c>
      <c r="E140" s="70">
        <f t="shared" si="6"/>
        <v>804.5165767576649</v>
      </c>
      <c r="O140" s="70">
        <f>Sheet1!F65</f>
        <v>4.349678723819555</v>
      </c>
    </row>
    <row r="141" spans="1:15" ht="12.75">
      <c r="A141">
        <v>13.7</v>
      </c>
      <c r="B141" s="70">
        <f t="shared" si="5"/>
        <v>2597.3911996736924</v>
      </c>
      <c r="C141" s="70">
        <f>A141*Sheet1!D29</f>
        <v>1781</v>
      </c>
      <c r="E141" s="70">
        <f t="shared" si="6"/>
        <v>816.3911996736922</v>
      </c>
      <c r="O141" s="70">
        <f>Sheet1!F65</f>
        <v>4.349678723819555</v>
      </c>
    </row>
    <row r="142" spans="1:15" ht="12.75">
      <c r="A142">
        <v>13.8</v>
      </c>
      <c r="B142" s="70">
        <f t="shared" si="5"/>
        <v>2622.352816164196</v>
      </c>
      <c r="C142" s="70">
        <f>A142*Sheet1!D29</f>
        <v>1794</v>
      </c>
      <c r="E142" s="70">
        <f t="shared" si="6"/>
        <v>828.3528161641963</v>
      </c>
      <c r="O142" s="70">
        <f>Sheet1!F65</f>
        <v>4.349678723819555</v>
      </c>
    </row>
    <row r="143" spans="1:15" ht="12.75">
      <c r="A143">
        <v>13.9</v>
      </c>
      <c r="B143" s="70">
        <f t="shared" si="5"/>
        <v>2647.401426229176</v>
      </c>
      <c r="C143" s="70">
        <f>A143*Sheet1!D29</f>
        <v>1807</v>
      </c>
      <c r="E143" s="70">
        <f t="shared" si="6"/>
        <v>840.4014262291763</v>
      </c>
      <c r="O143" s="70">
        <f>Sheet1!F65</f>
        <v>4.349678723819555</v>
      </c>
    </row>
    <row r="144" spans="1:15" ht="12.75">
      <c r="A144">
        <v>14</v>
      </c>
      <c r="B144" s="70">
        <f t="shared" si="5"/>
        <v>2672.537029868633</v>
      </c>
      <c r="C144" s="70">
        <f>A144*Sheet1!D29</f>
        <v>1820</v>
      </c>
      <c r="E144" s="70">
        <f t="shared" si="6"/>
        <v>852.5370298686329</v>
      </c>
      <c r="O144" s="70">
        <f>Sheet1!F65</f>
        <v>4.349678723819555</v>
      </c>
    </row>
    <row r="145" spans="1:15" ht="12.75">
      <c r="A145">
        <v>14.1</v>
      </c>
      <c r="B145" s="70">
        <f t="shared" si="5"/>
        <v>2697.7596270825657</v>
      </c>
      <c r="C145" s="70">
        <f>A145*Sheet1!D29</f>
        <v>1833</v>
      </c>
      <c r="E145" s="70">
        <f t="shared" si="6"/>
        <v>864.7596270825658</v>
      </c>
      <c r="O145" s="70">
        <f>Sheet1!F65</f>
        <v>4.349678723819555</v>
      </c>
    </row>
    <row r="146" spans="1:15" ht="12.75">
      <c r="A146">
        <v>14.2</v>
      </c>
      <c r="B146" s="70">
        <f t="shared" si="5"/>
        <v>2723.069217870975</v>
      </c>
      <c r="C146" s="70">
        <f>A146*Sheet1!D29</f>
        <v>1846</v>
      </c>
      <c r="E146" s="70">
        <f t="shared" si="6"/>
        <v>877.0692178709751</v>
      </c>
      <c r="O146" s="70">
        <f>Sheet1!F65</f>
        <v>4.349678723819555</v>
      </c>
    </row>
    <row r="147" spans="1:15" ht="12.75">
      <c r="A147">
        <v>14.3</v>
      </c>
      <c r="B147" s="70">
        <f t="shared" si="5"/>
        <v>2748.465802233861</v>
      </c>
      <c r="C147" s="70">
        <f>A147*Sheet1!D29</f>
        <v>1859</v>
      </c>
      <c r="E147" s="70">
        <f t="shared" si="6"/>
        <v>889.4658022338609</v>
      </c>
      <c r="O147" s="70">
        <f>Sheet1!F65</f>
        <v>4.349678723819555</v>
      </c>
    </row>
    <row r="148" spans="1:15" ht="12.75">
      <c r="A148">
        <v>14.4</v>
      </c>
      <c r="B148" s="70">
        <f t="shared" si="5"/>
        <v>2773.9493801712233</v>
      </c>
      <c r="C148" s="70">
        <f>A148*Sheet1!D29</f>
        <v>1872</v>
      </c>
      <c r="E148" s="70">
        <f t="shared" si="6"/>
        <v>901.9493801712231</v>
      </c>
      <c r="O148" s="70">
        <f>Sheet1!F65</f>
        <v>4.349678723819555</v>
      </c>
    </row>
    <row r="149" spans="1:15" ht="12.75">
      <c r="A149">
        <v>14.5</v>
      </c>
      <c r="B149" s="70">
        <f t="shared" si="5"/>
        <v>2799.5199516830617</v>
      </c>
      <c r="C149" s="70">
        <f>A149*Sheet1!D29</f>
        <v>1885</v>
      </c>
      <c r="E149" s="70">
        <f t="shared" si="6"/>
        <v>914.5199516830615</v>
      </c>
      <c r="O149" s="70">
        <f>Sheet1!F65</f>
        <v>4.349678723819555</v>
      </c>
    </row>
    <row r="150" spans="1:15" ht="12.75">
      <c r="A150">
        <v>14.6</v>
      </c>
      <c r="B150" s="70">
        <f t="shared" si="5"/>
        <v>2825.1775167693763</v>
      </c>
      <c r="C150" s="70">
        <f>A150*Sheet1!D29</f>
        <v>1898</v>
      </c>
      <c r="E150" s="70">
        <f t="shared" si="6"/>
        <v>927.1775167693764</v>
      </c>
      <c r="O150" s="70">
        <f>Sheet1!F65</f>
        <v>4.349678723819555</v>
      </c>
    </row>
    <row r="151" spans="1:15" ht="12.75">
      <c r="A151">
        <v>14.7</v>
      </c>
      <c r="B151" s="70">
        <f t="shared" si="5"/>
        <v>2850.9220754301678</v>
      </c>
      <c r="C151" s="70">
        <f>A151*Sheet1!D29</f>
        <v>1911</v>
      </c>
      <c r="E151" s="70">
        <f t="shared" si="6"/>
        <v>939.9220754301676</v>
      </c>
      <c r="O151" s="70">
        <f>Sheet1!F65</f>
        <v>4.349678723819555</v>
      </c>
    </row>
    <row r="152" spans="1:15" ht="12.75">
      <c r="A152">
        <v>14.8</v>
      </c>
      <c r="B152" s="70">
        <f t="shared" si="5"/>
        <v>2876.7536276654355</v>
      </c>
      <c r="C152" s="70">
        <f>A152*Sheet1!D29</f>
        <v>1924</v>
      </c>
      <c r="E152" s="70">
        <f t="shared" si="6"/>
        <v>952.7536276654355</v>
      </c>
      <c r="O152" s="70">
        <f>Sheet1!F65</f>
        <v>4.349678723819555</v>
      </c>
    </row>
    <row r="153" spans="1:15" ht="12.75">
      <c r="A153">
        <v>14.9</v>
      </c>
      <c r="B153" s="70">
        <f t="shared" si="5"/>
        <v>2902.6721734751795</v>
      </c>
      <c r="C153" s="70">
        <f>A153*Sheet1!D29</f>
        <v>1937</v>
      </c>
      <c r="E153" s="70">
        <f t="shared" si="6"/>
        <v>965.6721734751795</v>
      </c>
      <c r="O153" s="70">
        <f>Sheet1!F65</f>
        <v>4.349678723819555</v>
      </c>
    </row>
    <row r="154" spans="1:15" ht="12.75">
      <c r="A154">
        <v>15</v>
      </c>
      <c r="B154" s="70">
        <f t="shared" si="5"/>
        <v>2928.6777128594</v>
      </c>
      <c r="C154" s="70">
        <f>A154*Sheet1!D29</f>
        <v>1950</v>
      </c>
      <c r="E154" s="70">
        <f t="shared" si="6"/>
        <v>978.6777128594</v>
      </c>
      <c r="O154" s="70">
        <f>Sheet1!F65</f>
        <v>4.349678723819555</v>
      </c>
    </row>
    <row r="155" spans="1:15" ht="12.75">
      <c r="A155">
        <v>15.1</v>
      </c>
      <c r="B155" s="70">
        <f t="shared" si="5"/>
        <v>2954.7702458180966</v>
      </c>
      <c r="C155" s="70">
        <f>A155*Sheet1!D29</f>
        <v>1963</v>
      </c>
      <c r="E155" s="70">
        <f t="shared" si="6"/>
        <v>991.7702458180968</v>
      </c>
      <c r="O155" s="70">
        <f>Sheet1!F65</f>
        <v>4.349678723819555</v>
      </c>
    </row>
    <row r="156" spans="1:15" ht="12.75">
      <c r="A156">
        <v>15.2</v>
      </c>
      <c r="B156" s="70">
        <f t="shared" si="5"/>
        <v>2980.94977235127</v>
      </c>
      <c r="C156" s="70">
        <f>A156*Sheet1!D29</f>
        <v>1976</v>
      </c>
      <c r="E156" s="70">
        <f t="shared" si="6"/>
        <v>1004.94977235127</v>
      </c>
      <c r="O156" s="70">
        <f>Sheet1!F65</f>
        <v>4.349678723819555</v>
      </c>
    </row>
    <row r="157" spans="1:15" ht="12.75">
      <c r="A157">
        <v>15.3</v>
      </c>
      <c r="B157" s="70">
        <f t="shared" si="5"/>
        <v>3007.2162924589197</v>
      </c>
      <c r="C157" s="70">
        <f>A157*Sheet1!D29</f>
        <v>1989</v>
      </c>
      <c r="E157" s="70">
        <f t="shared" si="6"/>
        <v>1018.2162924589198</v>
      </c>
      <c r="O157" s="70">
        <f>Sheet1!F65</f>
        <v>4.349678723819555</v>
      </c>
    </row>
    <row r="158" spans="1:15" ht="12.75">
      <c r="A158">
        <v>15.4</v>
      </c>
      <c r="B158" s="70">
        <f t="shared" si="5"/>
        <v>3033.569806141046</v>
      </c>
      <c r="C158" s="70">
        <f>A158*Sheet1!D29</f>
        <v>2002</v>
      </c>
      <c r="E158" s="70">
        <f t="shared" si="6"/>
        <v>1031.5698061410458</v>
      </c>
      <c r="O158" s="70">
        <f>Sheet1!F65</f>
        <v>4.349678723819555</v>
      </c>
    </row>
    <row r="159" spans="1:15" ht="12.75">
      <c r="A159">
        <v>15.5</v>
      </c>
      <c r="B159" s="70">
        <f t="shared" si="5"/>
        <v>3060.010313397648</v>
      </c>
      <c r="C159" s="70">
        <f>A159*Sheet1!D29</f>
        <v>2015</v>
      </c>
      <c r="E159" s="70">
        <f t="shared" si="6"/>
        <v>1045.0103133976481</v>
      </c>
      <c r="O159" s="70">
        <f>Sheet1!F65</f>
        <v>4.349678723819555</v>
      </c>
    </row>
    <row r="160" spans="1:15" ht="12.75">
      <c r="A160">
        <v>15.6</v>
      </c>
      <c r="B160" s="70">
        <f t="shared" si="5"/>
        <v>3086.5378142287273</v>
      </c>
      <c r="C160" s="70">
        <f>A160*Sheet1!D29</f>
        <v>2028</v>
      </c>
      <c r="E160" s="70">
        <f t="shared" si="6"/>
        <v>1058.537814228727</v>
      </c>
      <c r="O160" s="70">
        <f>Sheet1!F65</f>
        <v>4.349678723819555</v>
      </c>
    </row>
    <row r="161" spans="1:15" ht="12.75">
      <c r="A161">
        <v>15.7</v>
      </c>
      <c r="B161" s="70">
        <f t="shared" si="5"/>
        <v>3113.1523086342822</v>
      </c>
      <c r="C161" s="70">
        <f>A161*Sheet1!D29</f>
        <v>2041</v>
      </c>
      <c r="E161" s="70">
        <f t="shared" si="6"/>
        <v>1072.152308634282</v>
      </c>
      <c r="O161" s="70">
        <f>Sheet1!F65</f>
        <v>4.349678723819555</v>
      </c>
    </row>
    <row r="162" spans="1:15" ht="12.75">
      <c r="A162">
        <v>15.8</v>
      </c>
      <c r="B162" s="70">
        <f t="shared" si="5"/>
        <v>3139.853796614314</v>
      </c>
      <c r="C162" s="70">
        <f>A162*Sheet1!D29</f>
        <v>2054</v>
      </c>
      <c r="E162" s="70">
        <f t="shared" si="6"/>
        <v>1085.8537966143138</v>
      </c>
      <c r="O162" s="70">
        <f>Sheet1!F65</f>
        <v>4.349678723819555</v>
      </c>
    </row>
    <row r="163" spans="1:15" ht="12.75">
      <c r="A163">
        <v>15.9</v>
      </c>
      <c r="B163" s="70">
        <f t="shared" si="5"/>
        <v>3166.6422781688216</v>
      </c>
      <c r="C163" s="70">
        <f>A163*Sheet1!D29</f>
        <v>2067</v>
      </c>
      <c r="E163" s="70">
        <f t="shared" si="6"/>
        <v>1099.6422781688218</v>
      </c>
      <c r="O163" s="70">
        <f>Sheet1!F65</f>
        <v>4.349678723819555</v>
      </c>
    </row>
    <row r="164" spans="1:15" ht="12.75">
      <c r="A164">
        <v>16</v>
      </c>
      <c r="B164" s="70">
        <f t="shared" si="5"/>
        <v>3193.517753297806</v>
      </c>
      <c r="C164" s="70">
        <f>A164*Sheet1!D29</f>
        <v>2080</v>
      </c>
      <c r="E164" s="70">
        <f t="shared" si="6"/>
        <v>1113.5177532978062</v>
      </c>
      <c r="O164" s="70">
        <f>Sheet1!F65</f>
        <v>4.349678723819555</v>
      </c>
    </row>
    <row r="165" spans="1:15" ht="12.75">
      <c r="A165">
        <v>16.1</v>
      </c>
      <c r="B165" s="70">
        <f t="shared" si="5"/>
        <v>3220.480222001267</v>
      </c>
      <c r="C165" s="70">
        <f>A165*Sheet1!D29</f>
        <v>2093</v>
      </c>
      <c r="E165" s="70">
        <f t="shared" si="6"/>
        <v>1127.480222001267</v>
      </c>
      <c r="O165" s="70">
        <f>Sheet1!F65</f>
        <v>4.349678723819555</v>
      </c>
    </row>
    <row r="166" spans="1:15" ht="12.75">
      <c r="A166">
        <v>16.2</v>
      </c>
      <c r="B166" s="70">
        <f t="shared" si="5"/>
        <v>3247.529684279204</v>
      </c>
      <c r="C166" s="70">
        <f>A166*Sheet1!D29</f>
        <v>2106</v>
      </c>
      <c r="E166" s="70">
        <f t="shared" si="6"/>
        <v>1141.529684279204</v>
      </c>
      <c r="O166" s="70">
        <f>Sheet1!F65</f>
        <v>4.349678723819555</v>
      </c>
    </row>
    <row r="167" spans="1:15" ht="12.75">
      <c r="A167">
        <v>16.3</v>
      </c>
      <c r="B167" s="70">
        <f t="shared" si="5"/>
        <v>3274.666140131618</v>
      </c>
      <c r="C167" s="70">
        <f>A167*Sheet1!D29</f>
        <v>2119</v>
      </c>
      <c r="E167" s="70">
        <f t="shared" si="6"/>
        <v>1155.6661401316176</v>
      </c>
      <c r="O167" s="70">
        <f>Sheet1!F65</f>
        <v>4.349678723819555</v>
      </c>
    </row>
    <row r="168" spans="1:15" ht="12.75">
      <c r="A168">
        <v>16.4</v>
      </c>
      <c r="B168" s="70">
        <f t="shared" si="5"/>
        <v>3301.8895895585074</v>
      </c>
      <c r="C168" s="70">
        <f>A168*Sheet1!D29</f>
        <v>2132</v>
      </c>
      <c r="E168" s="70">
        <f t="shared" si="6"/>
        <v>1169.8895895585076</v>
      </c>
      <c r="O168" s="70">
        <f>Sheet1!F65</f>
        <v>4.349678723819555</v>
      </c>
    </row>
    <row r="169" spans="1:15" ht="12.75">
      <c r="A169">
        <v>16.5</v>
      </c>
      <c r="B169" s="70">
        <f t="shared" si="5"/>
        <v>3329.2000325598738</v>
      </c>
      <c r="C169" s="70">
        <f>A169*Sheet1!D29</f>
        <v>2145</v>
      </c>
      <c r="E169" s="70">
        <f t="shared" si="6"/>
        <v>1184.200032559874</v>
      </c>
      <c r="O169" s="70">
        <f>Sheet1!F65</f>
        <v>4.349678723819555</v>
      </c>
    </row>
    <row r="170" spans="1:15" ht="12.75">
      <c r="A170">
        <v>16.6</v>
      </c>
      <c r="B170" s="70">
        <f t="shared" si="5"/>
        <v>3356.597469135717</v>
      </c>
      <c r="C170" s="70">
        <f>A170*Sheet1!D29</f>
        <v>2158</v>
      </c>
      <c r="E170" s="70">
        <f t="shared" si="6"/>
        <v>1198.597469135717</v>
      </c>
      <c r="O170" s="70">
        <f>Sheet1!F65</f>
        <v>4.349678723819555</v>
      </c>
    </row>
    <row r="171" spans="1:15" ht="12.75">
      <c r="A171">
        <v>16.7</v>
      </c>
      <c r="B171" s="70">
        <f t="shared" si="5"/>
        <v>3384.081899286036</v>
      </c>
      <c r="C171" s="70">
        <f>A171*Sheet1!D29</f>
        <v>2171</v>
      </c>
      <c r="E171" s="70">
        <f t="shared" si="6"/>
        <v>1213.0818992860357</v>
      </c>
      <c r="O171" s="70">
        <f>Sheet1!F65</f>
        <v>4.349678723819555</v>
      </c>
    </row>
    <row r="172" spans="1:15" ht="12.75">
      <c r="A172">
        <v>16.8</v>
      </c>
      <c r="B172" s="70">
        <f t="shared" si="5"/>
        <v>3411.6533230108316</v>
      </c>
      <c r="C172" s="70">
        <f>A172*Sheet1!D29</f>
        <v>2184</v>
      </c>
      <c r="E172" s="70">
        <f t="shared" si="6"/>
        <v>1227.6533230108314</v>
      </c>
      <c r="O172" s="70">
        <f>Sheet1!F65</f>
        <v>4.349678723819555</v>
      </c>
    </row>
    <row r="173" spans="1:15" ht="12.75">
      <c r="A173">
        <v>16.9</v>
      </c>
      <c r="B173" s="70">
        <f t="shared" si="5"/>
        <v>3439.3117403101032</v>
      </c>
      <c r="C173" s="70">
        <f>A173*Sheet1!D29</f>
        <v>2197</v>
      </c>
      <c r="E173" s="70">
        <f t="shared" si="6"/>
        <v>1242.311740310103</v>
      </c>
      <c r="O173" s="70">
        <f>Sheet1!F65</f>
        <v>4.349678723819555</v>
      </c>
    </row>
    <row r="174" spans="1:15" ht="12.75">
      <c r="A174">
        <v>17</v>
      </c>
      <c r="B174" s="70">
        <f t="shared" si="5"/>
        <v>3467.0571511838516</v>
      </c>
      <c r="C174" s="70">
        <f>A174*Sheet1!D29</f>
        <v>2210</v>
      </c>
      <c r="E174" s="70">
        <f t="shared" si="6"/>
        <v>1257.0571511838516</v>
      </c>
      <c r="O174" s="70">
        <f>Sheet1!F65</f>
        <v>4.349678723819555</v>
      </c>
    </row>
    <row r="175" spans="1:15" ht="12.75">
      <c r="A175">
        <v>17.1</v>
      </c>
      <c r="B175" s="70">
        <f t="shared" si="5"/>
        <v>3494.8895556320763</v>
      </c>
      <c r="C175" s="70">
        <f>A175*Sheet1!D29</f>
        <v>2223</v>
      </c>
      <c r="E175" s="70">
        <f t="shared" si="6"/>
        <v>1271.8895556320763</v>
      </c>
      <c r="O175" s="70">
        <f>Sheet1!F65</f>
        <v>4.349678723819555</v>
      </c>
    </row>
    <row r="176" spans="1:15" ht="12.75">
      <c r="A176">
        <v>17.2</v>
      </c>
      <c r="B176" s="70">
        <f t="shared" si="5"/>
        <v>3522.808953654777</v>
      </c>
      <c r="C176" s="70">
        <f>A176*Sheet1!D29</f>
        <v>2236</v>
      </c>
      <c r="E176" s="70">
        <f t="shared" si="6"/>
        <v>1286.808953654777</v>
      </c>
      <c r="O176" s="70">
        <f>Sheet1!F65</f>
        <v>4.349678723819555</v>
      </c>
    </row>
    <row r="177" spans="1:15" ht="12.75">
      <c r="A177">
        <v>17.3</v>
      </c>
      <c r="B177" s="70">
        <f t="shared" si="5"/>
        <v>3550.8153452519546</v>
      </c>
      <c r="C177" s="70">
        <f>A177*Sheet1!D29</f>
        <v>2249</v>
      </c>
      <c r="E177" s="70">
        <f t="shared" si="6"/>
        <v>1301.8153452519548</v>
      </c>
      <c r="O177" s="70">
        <f>Sheet1!F65</f>
        <v>4.349678723819555</v>
      </c>
    </row>
    <row r="178" spans="1:15" ht="12.75">
      <c r="A178">
        <v>17.4</v>
      </c>
      <c r="B178" s="70">
        <f t="shared" si="5"/>
        <v>3578.908730423608</v>
      </c>
      <c r="C178" s="70">
        <f>A178*Sheet1!D29</f>
        <v>2262</v>
      </c>
      <c r="E178" s="70">
        <f t="shared" si="6"/>
        <v>1316.9087304236082</v>
      </c>
      <c r="O178" s="70">
        <f>Sheet1!F65</f>
        <v>4.349678723819555</v>
      </c>
    </row>
    <row r="179" spans="1:15" ht="12.75">
      <c r="A179">
        <v>17.5</v>
      </c>
      <c r="B179" s="70">
        <f t="shared" si="5"/>
        <v>3607.0891091697385</v>
      </c>
      <c r="C179" s="70">
        <f>A179*Sheet1!D29</f>
        <v>2275</v>
      </c>
      <c r="E179" s="70">
        <f t="shared" si="6"/>
        <v>1332.0891091697388</v>
      </c>
      <c r="O179" s="70">
        <f>Sheet1!F65</f>
        <v>4.349678723819555</v>
      </c>
    </row>
    <row r="180" spans="1:15" ht="12.75">
      <c r="A180">
        <v>17.6</v>
      </c>
      <c r="B180" s="70">
        <f t="shared" si="5"/>
        <v>3635.3564814903457</v>
      </c>
      <c r="C180" s="70">
        <f>A180*Sheet1!D29</f>
        <v>2288</v>
      </c>
      <c r="E180" s="70">
        <f t="shared" si="6"/>
        <v>1347.3564814903457</v>
      </c>
      <c r="O180" s="70">
        <f>Sheet1!F65</f>
        <v>4.349678723819555</v>
      </c>
    </row>
    <row r="181" spans="1:15" ht="12.75">
      <c r="A181">
        <v>17.7</v>
      </c>
      <c r="B181" s="70">
        <f t="shared" si="5"/>
        <v>3663.710847385428</v>
      </c>
      <c r="C181" s="70">
        <f>A181*Sheet1!D29</f>
        <v>2301</v>
      </c>
      <c r="E181" s="70">
        <f t="shared" si="6"/>
        <v>1362.7108473854282</v>
      </c>
      <c r="O181" s="70">
        <f>Sheet1!F65</f>
        <v>4.349678723819555</v>
      </c>
    </row>
    <row r="182" spans="1:15" ht="12.75">
      <c r="A182">
        <v>17.8</v>
      </c>
      <c r="B182" s="70">
        <f t="shared" si="5"/>
        <v>3692.152206854988</v>
      </c>
      <c r="C182" s="70">
        <f>A182*Sheet1!D29</f>
        <v>2314</v>
      </c>
      <c r="E182" s="70">
        <f t="shared" si="6"/>
        <v>1378.152206854988</v>
      </c>
      <c r="O182" s="70">
        <f>Sheet1!F65</f>
        <v>4.349678723819555</v>
      </c>
    </row>
    <row r="183" spans="1:15" ht="12.75">
      <c r="A183">
        <v>17.9</v>
      </c>
      <c r="B183" s="70">
        <f t="shared" si="5"/>
        <v>3720.6805598990236</v>
      </c>
      <c r="C183" s="70">
        <f>A183*Sheet1!D29</f>
        <v>2327</v>
      </c>
      <c r="E183" s="70">
        <f t="shared" si="6"/>
        <v>1393.6805598990236</v>
      </c>
      <c r="O183" s="70">
        <f>Sheet1!F65</f>
        <v>4.349678723819555</v>
      </c>
    </row>
    <row r="184" spans="1:15" ht="12.75">
      <c r="A184">
        <v>18</v>
      </c>
      <c r="B184" s="70">
        <f t="shared" si="5"/>
        <v>3749.295906517536</v>
      </c>
      <c r="C184" s="70">
        <f>A184*Sheet1!D29</f>
        <v>2340</v>
      </c>
      <c r="E184" s="70">
        <f t="shared" si="6"/>
        <v>1409.295906517536</v>
      </c>
      <c r="O184" s="70">
        <f>Sheet1!F65</f>
        <v>4.349678723819555</v>
      </c>
    </row>
    <row r="185" spans="1:15" ht="12.75">
      <c r="A185">
        <v>18.1</v>
      </c>
      <c r="B185" s="70">
        <f t="shared" si="5"/>
        <v>3777.9982467105247</v>
      </c>
      <c r="C185" s="70">
        <f>A185*Sheet1!D29</f>
        <v>2353</v>
      </c>
      <c r="E185" s="70">
        <f t="shared" si="6"/>
        <v>1424.9982467105249</v>
      </c>
      <c r="O185" s="70">
        <f>Sheet1!F65</f>
        <v>4.349678723819555</v>
      </c>
    </row>
    <row r="186" spans="1:15" ht="12.75">
      <c r="A186">
        <v>18.2</v>
      </c>
      <c r="B186" s="70">
        <f t="shared" si="5"/>
        <v>3806.787580477989</v>
      </c>
      <c r="C186" s="70">
        <f>A186*Sheet1!D29</f>
        <v>2366</v>
      </c>
      <c r="E186" s="70">
        <f t="shared" si="6"/>
        <v>1440.7875804779892</v>
      </c>
      <c r="O186" s="70">
        <f>Sheet1!F65</f>
        <v>4.349678723819555</v>
      </c>
    </row>
    <row r="187" spans="1:15" ht="12.75">
      <c r="A187">
        <v>18.3</v>
      </c>
      <c r="B187" s="70">
        <f t="shared" si="5"/>
        <v>3835.6639078199314</v>
      </c>
      <c r="C187" s="70">
        <f>A187*Sheet1!D29</f>
        <v>2379</v>
      </c>
      <c r="E187" s="70">
        <f t="shared" si="6"/>
        <v>1456.6639078199312</v>
      </c>
      <c r="O187" s="70">
        <f>Sheet1!F65</f>
        <v>4.349678723819555</v>
      </c>
    </row>
    <row r="188" spans="1:15" ht="12.75">
      <c r="A188">
        <v>18.4</v>
      </c>
      <c r="B188" s="70">
        <f t="shared" si="5"/>
        <v>3864.627228736348</v>
      </c>
      <c r="C188" s="70">
        <f>A188*Sheet1!D29</f>
        <v>2392</v>
      </c>
      <c r="E188" s="70">
        <f t="shared" si="6"/>
        <v>1472.6272287363483</v>
      </c>
      <c r="O188" s="70">
        <f>Sheet1!F65</f>
        <v>4.349678723819555</v>
      </c>
    </row>
    <row r="189" spans="1:15" ht="12.75">
      <c r="A189">
        <v>18.5</v>
      </c>
      <c r="B189" s="70">
        <f t="shared" si="5"/>
        <v>3893.6775432272425</v>
      </c>
      <c r="C189" s="70">
        <f>A189*Sheet1!D29</f>
        <v>2405</v>
      </c>
      <c r="E189" s="70">
        <f t="shared" si="6"/>
        <v>1488.6775432272427</v>
      </c>
      <c r="O189" s="70">
        <f>Sheet1!F65</f>
        <v>4.349678723819555</v>
      </c>
    </row>
    <row r="190" spans="1:15" ht="12.75">
      <c r="A190">
        <v>18.6</v>
      </c>
      <c r="B190" s="70">
        <f t="shared" si="5"/>
        <v>3922.8148512926136</v>
      </c>
      <c r="C190" s="70">
        <f>A190*Sheet1!D29</f>
        <v>2418</v>
      </c>
      <c r="E190" s="70">
        <f t="shared" si="6"/>
        <v>1504.8148512926134</v>
      </c>
      <c r="O190" s="70">
        <f>Sheet1!F65</f>
        <v>4.349678723819555</v>
      </c>
    </row>
    <row r="191" spans="1:15" ht="12.75">
      <c r="A191">
        <v>18.7</v>
      </c>
      <c r="B191" s="70">
        <f t="shared" si="5"/>
        <v>3952.03915293246</v>
      </c>
      <c r="C191" s="70">
        <f>A191*Sheet1!D29</f>
        <v>2431</v>
      </c>
      <c r="E191" s="70">
        <f t="shared" si="6"/>
        <v>1521.0391529324602</v>
      </c>
      <c r="O191" s="70">
        <f>Sheet1!F65</f>
        <v>4.349678723819555</v>
      </c>
    </row>
    <row r="192" spans="1:15" ht="12.75">
      <c r="A192">
        <v>18.8</v>
      </c>
      <c r="B192" s="70">
        <f t="shared" si="5"/>
        <v>3981.350448146784</v>
      </c>
      <c r="C192" s="70">
        <f>A192*Sheet1!D29</f>
        <v>2444</v>
      </c>
      <c r="E192" s="70">
        <f t="shared" si="6"/>
        <v>1537.350448146784</v>
      </c>
      <c r="O192" s="70">
        <f>Sheet1!F65</f>
        <v>4.349678723819555</v>
      </c>
    </row>
    <row r="193" spans="1:15" ht="12.75">
      <c r="A193">
        <v>18.9</v>
      </c>
      <c r="B193" s="70">
        <f t="shared" si="5"/>
        <v>4010.748736935583</v>
      </c>
      <c r="C193" s="70">
        <f>A193*Sheet1!D29</f>
        <v>2457</v>
      </c>
      <c r="E193" s="70">
        <f t="shared" si="6"/>
        <v>1553.748736935583</v>
      </c>
      <c r="O193" s="70">
        <f>Sheet1!F65</f>
        <v>4.349678723819555</v>
      </c>
    </row>
    <row r="194" spans="1:15" ht="12.75">
      <c r="A194">
        <v>19</v>
      </c>
      <c r="B194" s="70">
        <f t="shared" si="5"/>
        <v>4040.2340192988595</v>
      </c>
      <c r="C194" s="70">
        <f>A194*Sheet1!D29</f>
        <v>2470</v>
      </c>
      <c r="E194" s="70">
        <f t="shared" si="6"/>
        <v>1570.2340192988595</v>
      </c>
      <c r="O194" s="70">
        <f>Sheet1!F65</f>
        <v>4.349678723819555</v>
      </c>
    </row>
    <row r="195" spans="1:15" ht="12.75">
      <c r="A195">
        <v>19.1</v>
      </c>
      <c r="B195" s="70">
        <f t="shared" si="5"/>
        <v>4069.806295236612</v>
      </c>
      <c r="C195" s="70">
        <f>A195*Sheet1!D29</f>
        <v>2483</v>
      </c>
      <c r="E195" s="70">
        <f t="shared" si="6"/>
        <v>1586.8062952366122</v>
      </c>
      <c r="O195" s="70">
        <f>Sheet1!F65</f>
        <v>4.349678723819555</v>
      </c>
    </row>
    <row r="196" spans="1:15" ht="12.75">
      <c r="A196">
        <v>19.2</v>
      </c>
      <c r="B196" s="70">
        <f t="shared" si="5"/>
        <v>4099.465564748841</v>
      </c>
      <c r="C196" s="70">
        <f>A196*Sheet1!D29</f>
        <v>2496</v>
      </c>
      <c r="E196" s="70">
        <f t="shared" si="6"/>
        <v>1603.4655647488407</v>
      </c>
      <c r="O196" s="70">
        <f>Sheet1!F65</f>
        <v>4.349678723819555</v>
      </c>
    </row>
    <row r="197" spans="1:15" ht="12.75">
      <c r="A197">
        <v>19.3</v>
      </c>
      <c r="B197" s="70">
        <f aca="true" t="shared" si="7" ref="B197:B260">C197+E197</f>
        <v>4129.2118278355465</v>
      </c>
      <c r="C197" s="70">
        <f>A197*Sheet1!D29</f>
        <v>2509</v>
      </c>
      <c r="E197" s="70">
        <f aca="true" t="shared" si="8" ref="E197:E260">(A197*A197)*O197</f>
        <v>1620.2118278355463</v>
      </c>
      <c r="O197" s="70">
        <f>Sheet1!F65</f>
        <v>4.349678723819555</v>
      </c>
    </row>
    <row r="198" spans="1:15" ht="12.75">
      <c r="A198">
        <v>19.4</v>
      </c>
      <c r="B198" s="70">
        <f t="shared" si="7"/>
        <v>4159.045084496727</v>
      </c>
      <c r="C198" s="70">
        <f>A198*Sheet1!D29</f>
        <v>2522</v>
      </c>
      <c r="E198" s="70">
        <f t="shared" si="8"/>
        <v>1637.0450844967277</v>
      </c>
      <c r="O198" s="70">
        <f>Sheet1!F65</f>
        <v>4.349678723819555</v>
      </c>
    </row>
    <row r="199" spans="1:15" ht="12.75">
      <c r="A199">
        <v>19.5</v>
      </c>
      <c r="B199" s="70">
        <f t="shared" si="7"/>
        <v>4188.965334732386</v>
      </c>
      <c r="C199" s="70">
        <f>A199*Sheet1!D29</f>
        <v>2535</v>
      </c>
      <c r="E199" s="70">
        <f t="shared" si="8"/>
        <v>1653.9653347323858</v>
      </c>
      <c r="O199" s="70">
        <f>Sheet1!F65</f>
        <v>4.349678723819555</v>
      </c>
    </row>
    <row r="200" spans="1:15" ht="12.75">
      <c r="A200">
        <v>19.6</v>
      </c>
      <c r="B200" s="70">
        <f t="shared" si="7"/>
        <v>4218.972578542521</v>
      </c>
      <c r="C200" s="70">
        <f>A200*Sheet1!D29</f>
        <v>2548</v>
      </c>
      <c r="E200" s="70">
        <f t="shared" si="8"/>
        <v>1670.9725785425208</v>
      </c>
      <c r="O200" s="70">
        <f>Sheet1!F65</f>
        <v>4.349678723819555</v>
      </c>
    </row>
    <row r="201" spans="1:15" ht="12.75">
      <c r="A201">
        <v>19.7</v>
      </c>
      <c r="B201" s="70">
        <f t="shared" si="7"/>
        <v>4249.066815927131</v>
      </c>
      <c r="C201" s="70">
        <f>A201*Sheet1!D29</f>
        <v>2561</v>
      </c>
      <c r="E201" s="70">
        <f t="shared" si="8"/>
        <v>1688.066815927131</v>
      </c>
      <c r="O201" s="70">
        <f>Sheet1!F65</f>
        <v>4.349678723819555</v>
      </c>
    </row>
    <row r="202" spans="1:15" ht="12.75">
      <c r="A202">
        <v>19.8</v>
      </c>
      <c r="B202" s="70">
        <f t="shared" si="7"/>
        <v>4279.248046886219</v>
      </c>
      <c r="C202" s="70">
        <f>A202*Sheet1!D29</f>
        <v>2574</v>
      </c>
      <c r="E202" s="70">
        <f t="shared" si="8"/>
        <v>1705.2480468862186</v>
      </c>
      <c r="O202" s="70">
        <f>Sheet1!F65</f>
        <v>4.349678723819555</v>
      </c>
    </row>
    <row r="203" spans="1:15" ht="12.75">
      <c r="A203">
        <v>19.9</v>
      </c>
      <c r="B203" s="70">
        <f t="shared" si="7"/>
        <v>4309.516271419781</v>
      </c>
      <c r="C203" s="70">
        <f>A203*Sheet1!D29</f>
        <v>2587</v>
      </c>
      <c r="E203" s="70">
        <f t="shared" si="8"/>
        <v>1722.5162714197818</v>
      </c>
      <c r="O203" s="70">
        <f>Sheet1!F65</f>
        <v>4.349678723819555</v>
      </c>
    </row>
    <row r="204" spans="1:15" ht="12.75">
      <c r="A204">
        <v>20</v>
      </c>
      <c r="B204" s="70">
        <f t="shared" si="7"/>
        <v>4339.871489527823</v>
      </c>
      <c r="C204" s="70">
        <f>A204*Sheet1!D29</f>
        <v>2600</v>
      </c>
      <c r="E204" s="70">
        <f t="shared" si="8"/>
        <v>1739.8714895278222</v>
      </c>
      <c r="O204" s="70">
        <f>Sheet1!F65</f>
        <v>4.349678723819555</v>
      </c>
    </row>
    <row r="205" spans="1:15" ht="12.75">
      <c r="A205">
        <v>20.5</v>
      </c>
      <c r="B205" s="70">
        <f t="shared" si="7"/>
        <v>4492.952483685168</v>
      </c>
      <c r="C205" s="70">
        <f>A205*Sheet1!D29</f>
        <v>2665</v>
      </c>
      <c r="E205" s="70">
        <f t="shared" si="8"/>
        <v>1827.952483685168</v>
      </c>
      <c r="O205" s="70">
        <f>Sheet1!F65</f>
        <v>4.349678723819555</v>
      </c>
    </row>
    <row r="206" spans="1:15" ht="12.75">
      <c r="A206">
        <v>21</v>
      </c>
      <c r="B206" s="70">
        <f t="shared" si="7"/>
        <v>4648.208317204424</v>
      </c>
      <c r="C206" s="70">
        <f>A206*Sheet1!D29</f>
        <v>2730</v>
      </c>
      <c r="E206" s="70">
        <f t="shared" si="8"/>
        <v>1918.2083172044238</v>
      </c>
      <c r="O206" s="70">
        <f>Sheet1!F65</f>
        <v>4.349678723819555</v>
      </c>
    </row>
    <row r="207" spans="1:15" ht="12.75">
      <c r="A207">
        <v>21.5</v>
      </c>
      <c r="B207" s="70">
        <f t="shared" si="7"/>
        <v>4805.638990085589</v>
      </c>
      <c r="C207" s="70">
        <f>A207*Sheet1!D29</f>
        <v>2795</v>
      </c>
      <c r="E207" s="70">
        <f t="shared" si="8"/>
        <v>2010.6389900855895</v>
      </c>
      <c r="O207" s="70">
        <f>Sheet1!F65</f>
        <v>4.349678723819555</v>
      </c>
    </row>
    <row r="208" spans="1:15" ht="12.75">
      <c r="A208">
        <v>22</v>
      </c>
      <c r="B208" s="70">
        <f t="shared" si="7"/>
        <v>4965.244502328665</v>
      </c>
      <c r="C208" s="70">
        <f>A208*Sheet1!D29</f>
        <v>2860</v>
      </c>
      <c r="E208" s="70">
        <f t="shared" si="8"/>
        <v>2105.2445023286646</v>
      </c>
      <c r="O208" s="70">
        <f>Sheet1!F65</f>
        <v>4.349678723819555</v>
      </c>
    </row>
    <row r="209" spans="1:15" ht="12.75">
      <c r="A209">
        <v>22.5</v>
      </c>
      <c r="B209" s="70">
        <f t="shared" si="7"/>
        <v>5127.02485393365</v>
      </c>
      <c r="C209" s="70">
        <f>A209*Sheet1!D29</f>
        <v>2925</v>
      </c>
      <c r="E209" s="70">
        <f t="shared" si="8"/>
        <v>2202.02485393365</v>
      </c>
      <c r="O209" s="70">
        <f>Sheet1!F65</f>
        <v>4.349678723819555</v>
      </c>
    </row>
    <row r="210" spans="1:15" ht="12.75">
      <c r="A210">
        <v>23</v>
      </c>
      <c r="B210" s="70">
        <f t="shared" si="7"/>
        <v>5290.980044900545</v>
      </c>
      <c r="C210" s="70">
        <f>A210*Sheet1!D29</f>
        <v>2990</v>
      </c>
      <c r="E210" s="70">
        <f t="shared" si="8"/>
        <v>2300.9800449005447</v>
      </c>
      <c r="O210" s="70">
        <f>Sheet1!F65</f>
        <v>4.349678723819555</v>
      </c>
    </row>
    <row r="211" spans="1:15" ht="12.75">
      <c r="A211">
        <v>23.5</v>
      </c>
      <c r="B211" s="70">
        <f t="shared" si="7"/>
        <v>5457.11007522935</v>
      </c>
      <c r="C211" s="70">
        <f>A211*Sheet1!D29</f>
        <v>3055</v>
      </c>
      <c r="E211" s="70">
        <f t="shared" si="8"/>
        <v>2402.1100752293496</v>
      </c>
      <c r="O211" s="70">
        <f>Sheet1!F65</f>
        <v>4.349678723819555</v>
      </c>
    </row>
    <row r="212" spans="1:15" ht="12.75">
      <c r="A212">
        <v>24</v>
      </c>
      <c r="B212" s="70">
        <f t="shared" si="7"/>
        <v>5625.414944920064</v>
      </c>
      <c r="C212" s="70">
        <f>A212*Sheet1!D29</f>
        <v>3120</v>
      </c>
      <c r="E212" s="70">
        <f t="shared" si="8"/>
        <v>2505.414944920064</v>
      </c>
      <c r="O212" s="70">
        <f>Sheet1!F65</f>
        <v>4.349678723819555</v>
      </c>
    </row>
    <row r="213" spans="1:15" ht="12.75">
      <c r="A213">
        <v>24.5</v>
      </c>
      <c r="B213" s="70">
        <f t="shared" si="7"/>
        <v>5795.894653972688</v>
      </c>
      <c r="C213" s="70">
        <f>A213*Sheet1!D29</f>
        <v>3185</v>
      </c>
      <c r="E213" s="70">
        <f t="shared" si="8"/>
        <v>2610.894653972688</v>
      </c>
      <c r="O213" s="70">
        <f>Sheet1!F65</f>
        <v>4.349678723819555</v>
      </c>
    </row>
    <row r="214" spans="1:15" ht="12.75">
      <c r="A214">
        <v>25</v>
      </c>
      <c r="B214" s="70">
        <f t="shared" si="7"/>
        <v>5968.549202387222</v>
      </c>
      <c r="C214" s="70">
        <f>A214*Sheet1!D29</f>
        <v>3250</v>
      </c>
      <c r="E214" s="70">
        <f t="shared" si="8"/>
        <v>2718.549202387222</v>
      </c>
      <c r="O214" s="70">
        <f>Sheet1!F65</f>
        <v>4.349678723819555</v>
      </c>
    </row>
    <row r="215" spans="1:15" ht="12.75">
      <c r="A215">
        <v>25.5</v>
      </c>
      <c r="B215" s="70">
        <f t="shared" si="7"/>
        <v>6143.378590163666</v>
      </c>
      <c r="C215" s="70">
        <f>A215*Sheet1!D29</f>
        <v>3315</v>
      </c>
      <c r="E215" s="70">
        <f t="shared" si="8"/>
        <v>2828.3785901636656</v>
      </c>
      <c r="O215" s="70">
        <f>Sheet1!F65</f>
        <v>4.349678723819555</v>
      </c>
    </row>
    <row r="216" spans="1:15" ht="12.75">
      <c r="A216">
        <v>26</v>
      </c>
      <c r="B216" s="70">
        <f t="shared" si="7"/>
        <v>6320.382817302019</v>
      </c>
      <c r="C216" s="70">
        <f>A216*Sheet1!D29</f>
        <v>3380</v>
      </c>
      <c r="E216" s="70">
        <f t="shared" si="8"/>
        <v>2940.3828173020192</v>
      </c>
      <c r="O216" s="70">
        <f>Sheet1!F65</f>
        <v>4.349678723819555</v>
      </c>
    </row>
    <row r="217" spans="1:15" ht="12.75">
      <c r="A217">
        <v>26.5</v>
      </c>
      <c r="B217" s="70">
        <f t="shared" si="7"/>
        <v>6499.561883802283</v>
      </c>
      <c r="C217" s="70">
        <f>A217*Sheet1!D29</f>
        <v>3445</v>
      </c>
      <c r="E217" s="70">
        <f t="shared" si="8"/>
        <v>3054.561883802283</v>
      </c>
      <c r="O217" s="70">
        <f>Sheet1!F65</f>
        <v>4.349678723819555</v>
      </c>
    </row>
    <row r="218" spans="1:15" ht="12.75">
      <c r="A218">
        <v>27</v>
      </c>
      <c r="B218" s="70">
        <f t="shared" si="7"/>
        <v>6680.915789664456</v>
      </c>
      <c r="C218" s="70">
        <f>A218*Sheet1!D29</f>
        <v>3510</v>
      </c>
      <c r="E218" s="70">
        <f t="shared" si="8"/>
        <v>3170.915789664456</v>
      </c>
      <c r="O218" s="70">
        <f>Sheet1!F65</f>
        <v>4.349678723819555</v>
      </c>
    </row>
    <row r="219" spans="1:15" ht="12.75">
      <c r="A219">
        <v>27.5</v>
      </c>
      <c r="B219" s="70">
        <f t="shared" si="7"/>
        <v>6864.444534888538</v>
      </c>
      <c r="C219" s="70">
        <f>A219*Sheet1!D29</f>
        <v>3575</v>
      </c>
      <c r="E219" s="70">
        <f t="shared" si="8"/>
        <v>3289.444534888539</v>
      </c>
      <c r="O219" s="70">
        <f>Sheet1!F65</f>
        <v>4.349678723819555</v>
      </c>
    </row>
    <row r="220" spans="1:15" ht="12.75">
      <c r="A220">
        <v>28</v>
      </c>
      <c r="B220" s="70">
        <f t="shared" si="7"/>
        <v>7050.148119474532</v>
      </c>
      <c r="C220" s="70">
        <f>A220*Sheet1!D29</f>
        <v>3640</v>
      </c>
      <c r="E220" s="70">
        <f t="shared" si="8"/>
        <v>3410.1481194745315</v>
      </c>
      <c r="O220" s="70">
        <f>Sheet1!F65</f>
        <v>4.349678723819555</v>
      </c>
    </row>
    <row r="221" spans="1:15" ht="12.75">
      <c r="A221">
        <v>28.5</v>
      </c>
      <c r="B221" s="70">
        <f t="shared" si="7"/>
        <v>7238.026543422434</v>
      </c>
      <c r="C221" s="70">
        <f>A221*Sheet1!D29</f>
        <v>3705</v>
      </c>
      <c r="E221" s="70">
        <f t="shared" si="8"/>
        <v>3533.026543422434</v>
      </c>
      <c r="O221" s="70">
        <f>Sheet1!F65</f>
        <v>4.349678723819555</v>
      </c>
    </row>
    <row r="222" spans="1:15" ht="12.75">
      <c r="A222">
        <v>29</v>
      </c>
      <c r="B222" s="70">
        <f t="shared" si="7"/>
        <v>7428.079806732247</v>
      </c>
      <c r="C222" s="70">
        <f>A222*Sheet1!D29</f>
        <v>3770</v>
      </c>
      <c r="E222" s="70">
        <f t="shared" si="8"/>
        <v>3658.079806732246</v>
      </c>
      <c r="O222" s="70">
        <f>Sheet1!F65</f>
        <v>4.349678723819555</v>
      </c>
    </row>
    <row r="223" spans="1:15" ht="12.75">
      <c r="A223">
        <v>29.5</v>
      </c>
      <c r="B223" s="70">
        <f t="shared" si="7"/>
        <v>7620.307909403968</v>
      </c>
      <c r="C223" s="70">
        <f>A223*Sheet1!D29</f>
        <v>3835</v>
      </c>
      <c r="E223" s="70">
        <f t="shared" si="8"/>
        <v>3785.307909403968</v>
      </c>
      <c r="O223" s="70">
        <f>Sheet1!F65</f>
        <v>4.349678723819555</v>
      </c>
    </row>
    <row r="224" spans="1:15" ht="12.75">
      <c r="A224">
        <v>30</v>
      </c>
      <c r="B224" s="70">
        <f t="shared" si="7"/>
        <v>7814.7108514376</v>
      </c>
      <c r="C224" s="70">
        <f>A224*Sheet1!D29</f>
        <v>3900</v>
      </c>
      <c r="E224" s="70">
        <f t="shared" si="8"/>
        <v>3914.7108514376</v>
      </c>
      <c r="O224" s="70">
        <f>Sheet1!F65</f>
        <v>4.349678723819555</v>
      </c>
    </row>
    <row r="225" spans="1:15" ht="12.75">
      <c r="A225">
        <v>30.5</v>
      </c>
      <c r="B225" s="70">
        <f t="shared" si="7"/>
        <v>8011.2886328331415</v>
      </c>
      <c r="C225" s="70">
        <f>A225*Sheet1!D29</f>
        <v>3965</v>
      </c>
      <c r="E225" s="70">
        <f t="shared" si="8"/>
        <v>4046.2886328331415</v>
      </c>
      <c r="O225" s="70">
        <f>Sheet1!F65</f>
        <v>4.349678723819555</v>
      </c>
    </row>
    <row r="226" spans="1:15" ht="12.75">
      <c r="A226">
        <v>31</v>
      </c>
      <c r="B226" s="70">
        <f t="shared" si="7"/>
        <v>8210.041253590593</v>
      </c>
      <c r="C226" s="70">
        <f>A226*Sheet1!D29</f>
        <v>4030</v>
      </c>
      <c r="E226" s="70">
        <f t="shared" si="8"/>
        <v>4180.0412535905925</v>
      </c>
      <c r="O226" s="70">
        <f>Sheet1!F65</f>
        <v>4.349678723819555</v>
      </c>
    </row>
    <row r="227" spans="1:15" ht="12.75">
      <c r="A227">
        <v>31.5</v>
      </c>
      <c r="B227" s="70">
        <f t="shared" si="7"/>
        <v>8410.968713709954</v>
      </c>
      <c r="C227" s="70">
        <f>A227*Sheet1!D29</f>
        <v>4095</v>
      </c>
      <c r="E227" s="70">
        <f t="shared" si="8"/>
        <v>4315.968713709954</v>
      </c>
      <c r="O227" s="70">
        <f>Sheet1!F65</f>
        <v>4.349678723819555</v>
      </c>
    </row>
    <row r="228" spans="1:15" ht="12.75">
      <c r="A228">
        <v>32</v>
      </c>
      <c r="B228" s="70">
        <f t="shared" si="7"/>
        <v>8614.071013191224</v>
      </c>
      <c r="C228" s="70">
        <f>A228*Sheet1!D29</f>
        <v>4160</v>
      </c>
      <c r="E228" s="70">
        <f t="shared" si="8"/>
        <v>4454.071013191225</v>
      </c>
      <c r="O228" s="70">
        <f>Sheet1!F65</f>
        <v>4.349678723819555</v>
      </c>
    </row>
    <row r="229" spans="1:15" ht="12.75">
      <c r="A229">
        <v>32.5</v>
      </c>
      <c r="B229" s="70">
        <f t="shared" si="7"/>
        <v>8819.348152034407</v>
      </c>
      <c r="C229" s="70">
        <f>A229*Sheet1!D29</f>
        <v>4225</v>
      </c>
      <c r="E229" s="70">
        <f t="shared" si="8"/>
        <v>4594.348152034406</v>
      </c>
      <c r="O229" s="70">
        <f>Sheet1!F65</f>
        <v>4.349678723819555</v>
      </c>
    </row>
    <row r="230" spans="1:15" ht="12.75">
      <c r="A230">
        <v>33</v>
      </c>
      <c r="B230" s="70">
        <f t="shared" si="7"/>
        <v>9026.800130239495</v>
      </c>
      <c r="C230" s="70">
        <f>A230*Sheet1!D29</f>
        <v>4290</v>
      </c>
      <c r="E230" s="70">
        <f t="shared" si="8"/>
        <v>4736.800130239496</v>
      </c>
      <c r="O230" s="70">
        <f>Sheet1!F65</f>
        <v>4.349678723819555</v>
      </c>
    </row>
    <row r="231" spans="1:15" ht="12.75">
      <c r="A231">
        <v>33.5</v>
      </c>
      <c r="B231" s="70">
        <f t="shared" si="7"/>
        <v>9236.426947806496</v>
      </c>
      <c r="C231" s="70">
        <f>A231*Sheet1!D29</f>
        <v>4355</v>
      </c>
      <c r="E231" s="70">
        <f t="shared" si="8"/>
        <v>4881.426947806496</v>
      </c>
      <c r="O231" s="70">
        <f>Sheet1!F65</f>
        <v>4.349678723819555</v>
      </c>
    </row>
    <row r="232" spans="1:15" ht="12.75">
      <c r="A232">
        <v>34</v>
      </c>
      <c r="B232" s="70">
        <f t="shared" si="7"/>
        <v>9448.228604735406</v>
      </c>
      <c r="C232" s="70">
        <f>A232*Sheet1!D29</f>
        <v>4420</v>
      </c>
      <c r="E232" s="70">
        <f t="shared" si="8"/>
        <v>5028.228604735406</v>
      </c>
      <c r="O232" s="70">
        <f>Sheet1!F65</f>
        <v>4.349678723819555</v>
      </c>
    </row>
    <row r="233" spans="1:15" ht="12.75">
      <c r="A233">
        <v>34.5</v>
      </c>
      <c r="B233" s="70">
        <f t="shared" si="7"/>
        <v>9662.205101026226</v>
      </c>
      <c r="C233" s="70">
        <f>A233*Sheet1!D29</f>
        <v>4485</v>
      </c>
      <c r="E233" s="70">
        <f t="shared" si="8"/>
        <v>5177.205101026226</v>
      </c>
      <c r="O233" s="70">
        <f>Sheet1!F65</f>
        <v>4.349678723819555</v>
      </c>
    </row>
    <row r="234" spans="1:15" ht="12.75">
      <c r="A234">
        <v>35</v>
      </c>
      <c r="B234" s="70">
        <f t="shared" si="7"/>
        <v>9878.356436678954</v>
      </c>
      <c r="C234" s="70">
        <f>A234*Sheet1!D29</f>
        <v>4550</v>
      </c>
      <c r="E234" s="70">
        <f t="shared" si="8"/>
        <v>5328.356436678955</v>
      </c>
      <c r="O234" s="70">
        <f>Sheet1!F65</f>
        <v>4.349678723819555</v>
      </c>
    </row>
    <row r="235" spans="1:15" ht="12.75">
      <c r="A235">
        <v>35.5</v>
      </c>
      <c r="B235" s="70">
        <f t="shared" si="7"/>
        <v>10096.682611693595</v>
      </c>
      <c r="C235" s="70">
        <f>A235*Sheet1!D29</f>
        <v>4615</v>
      </c>
      <c r="E235" s="70">
        <f t="shared" si="8"/>
        <v>5481.6826116935945</v>
      </c>
      <c r="O235" s="70">
        <f>Sheet1!F65</f>
        <v>4.349678723819555</v>
      </c>
    </row>
    <row r="236" spans="1:15" ht="12.75">
      <c r="A236">
        <v>36</v>
      </c>
      <c r="B236" s="70">
        <f t="shared" si="7"/>
        <v>10317.183626070144</v>
      </c>
      <c r="C236" s="70">
        <f>A236*Sheet1!D29</f>
        <v>4680</v>
      </c>
      <c r="E236" s="70">
        <f t="shared" si="8"/>
        <v>5637.183626070144</v>
      </c>
      <c r="O236" s="70">
        <f>Sheet1!F65</f>
        <v>4.349678723819555</v>
      </c>
    </row>
    <row r="237" spans="1:15" ht="12.75">
      <c r="A237">
        <v>36.5</v>
      </c>
      <c r="B237" s="70">
        <f t="shared" si="7"/>
        <v>10539.859479808601</v>
      </c>
      <c r="C237" s="70">
        <f>A237*Sheet1!D29</f>
        <v>4745</v>
      </c>
      <c r="E237" s="70">
        <f t="shared" si="8"/>
        <v>5794.859479808602</v>
      </c>
      <c r="O237" s="70">
        <f>Sheet1!F65</f>
        <v>4.349678723819555</v>
      </c>
    </row>
    <row r="238" spans="1:15" ht="12.75">
      <c r="A238">
        <v>37</v>
      </c>
      <c r="B238" s="70">
        <f t="shared" si="7"/>
        <v>10764.71017290897</v>
      </c>
      <c r="C238" s="70">
        <f>A238*Sheet1!D29</f>
        <v>4810</v>
      </c>
      <c r="E238" s="70">
        <f t="shared" si="8"/>
        <v>5954.710172908971</v>
      </c>
      <c r="O238" s="70">
        <f>Sheet1!F65</f>
        <v>4.349678723819555</v>
      </c>
    </row>
    <row r="239" spans="1:15" ht="12.75">
      <c r="A239">
        <v>37.5</v>
      </c>
      <c r="B239" s="70">
        <f t="shared" si="7"/>
        <v>10991.73570537125</v>
      </c>
      <c r="C239" s="70">
        <f>A239*Sheet1!D29</f>
        <v>4875</v>
      </c>
      <c r="E239" s="70">
        <f t="shared" si="8"/>
        <v>6116.735705371249</v>
      </c>
      <c r="O239" s="70">
        <f>Sheet1!F65</f>
        <v>4.349678723819555</v>
      </c>
    </row>
    <row r="240" spans="1:15" ht="12.75">
      <c r="A240">
        <v>38</v>
      </c>
      <c r="B240" s="70">
        <f t="shared" si="7"/>
        <v>11220.936077195438</v>
      </c>
      <c r="C240" s="70">
        <f>A240*Sheet1!D29</f>
        <v>4940</v>
      </c>
      <c r="E240" s="70">
        <f t="shared" si="8"/>
        <v>6280.936077195438</v>
      </c>
      <c r="O240" s="70">
        <f>Sheet1!F65</f>
        <v>4.349678723819555</v>
      </c>
    </row>
    <row r="241" spans="1:15" ht="12.75">
      <c r="A241">
        <v>38.5</v>
      </c>
      <c r="B241" s="70">
        <f t="shared" si="7"/>
        <v>11452.311288381536</v>
      </c>
      <c r="C241" s="70">
        <f>A241*Sheet1!D29</f>
        <v>5005</v>
      </c>
      <c r="E241" s="70">
        <f t="shared" si="8"/>
        <v>6447.311288381536</v>
      </c>
      <c r="O241" s="70">
        <f>Sheet1!F65</f>
        <v>4.349678723819555</v>
      </c>
    </row>
    <row r="242" spans="1:15" ht="12.75">
      <c r="A242">
        <v>39</v>
      </c>
      <c r="B242" s="70">
        <f t="shared" si="7"/>
        <v>11685.861338929542</v>
      </c>
      <c r="C242" s="70">
        <f>A242*Sheet1!D29</f>
        <v>5070</v>
      </c>
      <c r="E242" s="70">
        <f t="shared" si="8"/>
        <v>6615.861338929543</v>
      </c>
      <c r="O242" s="70">
        <f>Sheet1!F65</f>
        <v>4.349678723819555</v>
      </c>
    </row>
    <row r="243" spans="1:15" ht="12.75">
      <c r="A243">
        <v>39.5</v>
      </c>
      <c r="B243" s="70">
        <f t="shared" si="7"/>
        <v>11921.58622883946</v>
      </c>
      <c r="C243" s="70">
        <f>A243*Sheet1!D29</f>
        <v>5135</v>
      </c>
      <c r="E243" s="70">
        <f t="shared" si="8"/>
        <v>6786.586228839461</v>
      </c>
      <c r="O243" s="70">
        <f>Sheet1!F65</f>
        <v>4.349678723819555</v>
      </c>
    </row>
    <row r="244" spans="1:15" ht="12.75">
      <c r="A244">
        <v>40</v>
      </c>
      <c r="B244" s="70">
        <f t="shared" si="7"/>
        <v>12159.485958111289</v>
      </c>
      <c r="C244" s="70">
        <f>A244*Sheet1!D29</f>
        <v>5200</v>
      </c>
      <c r="E244" s="70">
        <f t="shared" si="8"/>
        <v>6959.485958111289</v>
      </c>
      <c r="O244" s="70">
        <f>Sheet1!F65</f>
        <v>4.349678723819555</v>
      </c>
    </row>
    <row r="245" spans="1:15" ht="12.75">
      <c r="A245">
        <v>40.5</v>
      </c>
      <c r="B245" s="70">
        <f t="shared" si="7"/>
        <v>12399.560526745026</v>
      </c>
      <c r="C245" s="70">
        <f>A245*Sheet1!D29</f>
        <v>5265</v>
      </c>
      <c r="E245" s="70">
        <f t="shared" si="8"/>
        <v>7134.5605267450255</v>
      </c>
      <c r="O245" s="70">
        <f>Sheet1!F65</f>
        <v>4.349678723819555</v>
      </c>
    </row>
    <row r="246" spans="1:15" ht="12.75">
      <c r="A246">
        <v>41</v>
      </c>
      <c r="B246" s="70">
        <f t="shared" si="7"/>
        <v>12641.809934740671</v>
      </c>
      <c r="C246" s="70">
        <f>A246*Sheet1!D29</f>
        <v>5330</v>
      </c>
      <c r="E246" s="70">
        <f t="shared" si="8"/>
        <v>7311.809934740672</v>
      </c>
      <c r="O246" s="70">
        <f>Sheet1!F65</f>
        <v>4.349678723819555</v>
      </c>
    </row>
    <row r="247" spans="1:15" ht="12.75">
      <c r="A247">
        <v>41.5</v>
      </c>
      <c r="B247" s="70">
        <f t="shared" si="7"/>
        <v>12886.23418209823</v>
      </c>
      <c r="C247" s="70">
        <f>A247*Sheet1!D29</f>
        <v>5395</v>
      </c>
      <c r="E247" s="70">
        <f t="shared" si="8"/>
        <v>7491.234182098229</v>
      </c>
      <c r="O247" s="70">
        <f>Sheet1!F65</f>
        <v>4.349678723819555</v>
      </c>
    </row>
    <row r="248" spans="1:15" ht="12.75">
      <c r="A248">
        <v>42</v>
      </c>
      <c r="B248" s="70">
        <f t="shared" si="7"/>
        <v>13132.833268817696</v>
      </c>
      <c r="C248" s="70">
        <f>A248*Sheet1!D29</f>
        <v>5460</v>
      </c>
      <c r="E248" s="70">
        <f t="shared" si="8"/>
        <v>7672.833268817695</v>
      </c>
      <c r="O248" s="70">
        <f>Sheet1!F65</f>
        <v>4.349678723819555</v>
      </c>
    </row>
    <row r="249" spans="1:15" ht="12.75">
      <c r="A249">
        <v>42.5</v>
      </c>
      <c r="B249" s="70">
        <f t="shared" si="7"/>
        <v>13381.607194899072</v>
      </c>
      <c r="C249" s="70">
        <f>A249*Sheet1!D29</f>
        <v>5525</v>
      </c>
      <c r="E249" s="70">
        <f t="shared" si="8"/>
        <v>7856.607194899072</v>
      </c>
      <c r="O249" s="70">
        <f>Sheet1!F65</f>
        <v>4.349678723819555</v>
      </c>
    </row>
    <row r="250" spans="1:15" ht="12.75">
      <c r="A250">
        <v>43</v>
      </c>
      <c r="B250" s="70">
        <f t="shared" si="7"/>
        <v>13632.555960342357</v>
      </c>
      <c r="C250" s="70">
        <f>A250*Sheet1!D29</f>
        <v>5590</v>
      </c>
      <c r="E250" s="70">
        <f t="shared" si="8"/>
        <v>8042.555960342358</v>
      </c>
      <c r="O250" s="70">
        <f>Sheet1!F65</f>
        <v>4.349678723819555</v>
      </c>
    </row>
    <row r="251" spans="1:15" ht="12.75">
      <c r="A251">
        <v>43.5</v>
      </c>
      <c r="B251" s="70">
        <f t="shared" si="7"/>
        <v>13885.679565147553</v>
      </c>
      <c r="C251" s="70">
        <f>A251*Sheet1!D29</f>
        <v>5655</v>
      </c>
      <c r="E251" s="70">
        <f t="shared" si="8"/>
        <v>8230.679565147553</v>
      </c>
      <c r="O251" s="70">
        <f>Sheet1!F65</f>
        <v>4.349678723819555</v>
      </c>
    </row>
    <row r="252" spans="1:15" ht="12.75">
      <c r="A252">
        <v>44</v>
      </c>
      <c r="B252" s="70">
        <f t="shared" si="7"/>
        <v>14140.978009314658</v>
      </c>
      <c r="C252" s="70">
        <f>A252*Sheet1!D29</f>
        <v>5720</v>
      </c>
      <c r="E252" s="70">
        <f t="shared" si="8"/>
        <v>8420.978009314658</v>
      </c>
      <c r="O252" s="70">
        <f>Sheet1!F65</f>
        <v>4.349678723819555</v>
      </c>
    </row>
    <row r="253" spans="1:15" ht="12.75">
      <c r="A253">
        <v>44.5</v>
      </c>
      <c r="B253" s="70">
        <f t="shared" si="7"/>
        <v>14398.451292843674</v>
      </c>
      <c r="C253" s="70">
        <f>A253*Sheet1!D29</f>
        <v>5785</v>
      </c>
      <c r="E253" s="70">
        <f t="shared" si="8"/>
        <v>8613.451292843674</v>
      </c>
      <c r="O253" s="70">
        <f>Sheet1!F65</f>
        <v>4.349678723819555</v>
      </c>
    </row>
    <row r="254" spans="1:15" ht="12.75">
      <c r="A254">
        <v>45</v>
      </c>
      <c r="B254" s="70">
        <f t="shared" si="7"/>
        <v>14658.0994157346</v>
      </c>
      <c r="C254" s="70">
        <f>A254*Sheet1!D29</f>
        <v>5850</v>
      </c>
      <c r="E254" s="70">
        <f t="shared" si="8"/>
        <v>8808.0994157346</v>
      </c>
      <c r="O254" s="70">
        <f>Sheet1!F65</f>
        <v>4.349678723819555</v>
      </c>
    </row>
    <row r="255" spans="1:15" ht="12.75">
      <c r="A255">
        <v>45.5</v>
      </c>
      <c r="B255" s="70">
        <f t="shared" si="7"/>
        <v>14919.922377987434</v>
      </c>
      <c r="C255" s="70">
        <f>A255*Sheet1!D29</f>
        <v>5915</v>
      </c>
      <c r="E255" s="70">
        <f t="shared" si="8"/>
        <v>9004.922377987434</v>
      </c>
      <c r="O255" s="70">
        <f>Sheet1!F65</f>
        <v>4.349678723819555</v>
      </c>
    </row>
    <row r="256" spans="1:15" ht="12.75">
      <c r="A256">
        <v>46</v>
      </c>
      <c r="B256" s="70">
        <f t="shared" si="7"/>
        <v>15183.920179602179</v>
      </c>
      <c r="C256" s="70">
        <f>A256*Sheet1!D29</f>
        <v>5980</v>
      </c>
      <c r="E256" s="70">
        <f t="shared" si="8"/>
        <v>9203.920179602179</v>
      </c>
      <c r="O256" s="70">
        <f>Sheet1!F65</f>
        <v>4.349678723819555</v>
      </c>
    </row>
    <row r="257" spans="1:15" ht="12.75">
      <c r="A257">
        <v>46.5</v>
      </c>
      <c r="B257" s="70">
        <f t="shared" si="7"/>
        <v>15450.092820578833</v>
      </c>
      <c r="C257" s="70">
        <f>A257*Sheet1!D29</f>
        <v>6045</v>
      </c>
      <c r="E257" s="70">
        <f t="shared" si="8"/>
        <v>9405.092820578833</v>
      </c>
      <c r="O257" s="70">
        <f>Sheet1!F65</f>
        <v>4.349678723819555</v>
      </c>
    </row>
    <row r="258" spans="1:15" ht="12.75">
      <c r="A258">
        <v>47</v>
      </c>
      <c r="B258" s="70">
        <f t="shared" si="7"/>
        <v>15718.440300917398</v>
      </c>
      <c r="C258" s="70">
        <f>A258*Sheet1!D29</f>
        <v>6110</v>
      </c>
      <c r="E258" s="70">
        <f t="shared" si="8"/>
        <v>9608.440300917398</v>
      </c>
      <c r="O258" s="70">
        <f>Sheet1!F65</f>
        <v>4.349678723819555</v>
      </c>
    </row>
    <row r="259" spans="1:15" ht="12.75">
      <c r="A259">
        <v>47.5</v>
      </c>
      <c r="B259" s="70">
        <f t="shared" si="7"/>
        <v>15988.962620617871</v>
      </c>
      <c r="C259" s="70">
        <f>A259*Sheet1!D29</f>
        <v>6175</v>
      </c>
      <c r="E259" s="70">
        <f t="shared" si="8"/>
        <v>9813.962620617871</v>
      </c>
      <c r="O259" s="70">
        <f>Sheet1!F65</f>
        <v>4.349678723819555</v>
      </c>
    </row>
    <row r="260" spans="1:15" ht="12.75">
      <c r="A260">
        <v>48</v>
      </c>
      <c r="B260" s="70">
        <f t="shared" si="7"/>
        <v>16261.659779680256</v>
      </c>
      <c r="C260" s="70">
        <f>A260*Sheet1!D29</f>
        <v>6240</v>
      </c>
      <c r="E260" s="70">
        <f t="shared" si="8"/>
        <v>10021.659779680256</v>
      </c>
      <c r="O260" s="70">
        <f>Sheet1!F65</f>
        <v>4.349678723819555</v>
      </c>
    </row>
    <row r="261" spans="1:15" ht="12.75">
      <c r="A261">
        <v>48.5</v>
      </c>
      <c r="B261" s="70">
        <f aca="true" t="shared" si="9" ref="B261:B324">C261+E261</f>
        <v>16536.53177810455</v>
      </c>
      <c r="C261" s="70">
        <f>A261*Sheet1!D29</f>
        <v>6305</v>
      </c>
      <c r="E261" s="70">
        <f aca="true" t="shared" si="10" ref="E261:E324">(A261*A261)*O261</f>
        <v>10231.531778104549</v>
      </c>
      <c r="O261" s="70">
        <f>Sheet1!F65</f>
        <v>4.349678723819555</v>
      </c>
    </row>
    <row r="262" spans="1:15" ht="12.75">
      <c r="A262">
        <v>49</v>
      </c>
      <c r="B262" s="70">
        <f t="shared" si="9"/>
        <v>16813.57861589075</v>
      </c>
      <c r="C262" s="70">
        <f>A262*Sheet1!D29</f>
        <v>6370</v>
      </c>
      <c r="E262" s="70">
        <f t="shared" si="10"/>
        <v>10443.578615890752</v>
      </c>
      <c r="O262" s="70">
        <f>Sheet1!F65</f>
        <v>4.349678723819555</v>
      </c>
    </row>
    <row r="263" spans="1:15" ht="12.75">
      <c r="A263">
        <v>49.5</v>
      </c>
      <c r="B263" s="70">
        <f t="shared" si="9"/>
        <v>17092.800293038865</v>
      </c>
      <c r="C263" s="70">
        <f>A263*Sheet1!D29</f>
        <v>6435</v>
      </c>
      <c r="E263" s="70">
        <f t="shared" si="10"/>
        <v>10657.800293038865</v>
      </c>
      <c r="O263" s="70">
        <f>Sheet1!F65</f>
        <v>4.349678723819555</v>
      </c>
    </row>
    <row r="264" spans="1:15" ht="12.75">
      <c r="A264">
        <v>50</v>
      </c>
      <c r="B264" s="70">
        <f t="shared" si="9"/>
        <v>17374.19680954889</v>
      </c>
      <c r="C264" s="70">
        <f>A264*Sheet1!D29</f>
        <v>6500</v>
      </c>
      <c r="E264" s="70">
        <f t="shared" si="10"/>
        <v>10874.196809548888</v>
      </c>
      <c r="O264" s="70">
        <f>Sheet1!F65</f>
        <v>4.349678723819555</v>
      </c>
    </row>
    <row r="265" spans="1:15" ht="12.75">
      <c r="A265">
        <v>51</v>
      </c>
      <c r="B265" s="70">
        <f t="shared" si="9"/>
        <v>17943.514360654663</v>
      </c>
      <c r="C265" s="70">
        <f>A265*Sheet1!D29</f>
        <v>6630</v>
      </c>
      <c r="E265" s="70">
        <f t="shared" si="10"/>
        <v>11313.514360654663</v>
      </c>
      <c r="O265" s="70">
        <f>Sheet1!F65</f>
        <v>4.349678723819555</v>
      </c>
    </row>
    <row r="266" spans="1:15" ht="12.75">
      <c r="A266">
        <v>52</v>
      </c>
      <c r="B266" s="70">
        <f t="shared" si="9"/>
        <v>18521.531269208077</v>
      </c>
      <c r="C266" s="70">
        <f>A266*Sheet1!D29</f>
        <v>6760</v>
      </c>
      <c r="E266" s="70">
        <f t="shared" si="10"/>
        <v>11761.531269208077</v>
      </c>
      <c r="O266" s="70">
        <f>Sheet1!F65</f>
        <v>4.349678723819555</v>
      </c>
    </row>
    <row r="267" spans="1:15" ht="12.75">
      <c r="A267">
        <v>53</v>
      </c>
      <c r="B267" s="70">
        <f t="shared" si="9"/>
        <v>19108.24753520913</v>
      </c>
      <c r="C267" s="70">
        <f>A267*Sheet1!D29</f>
        <v>6890</v>
      </c>
      <c r="E267" s="70">
        <f t="shared" si="10"/>
        <v>12218.247535209131</v>
      </c>
      <c r="O267" s="70">
        <f>Sheet1!F65</f>
        <v>4.349678723819555</v>
      </c>
    </row>
    <row r="268" spans="1:15" ht="12.75">
      <c r="A268">
        <v>54</v>
      </c>
      <c r="B268" s="70">
        <f t="shared" si="9"/>
        <v>19703.663158657822</v>
      </c>
      <c r="C268" s="70">
        <f>A268*Sheet1!D29</f>
        <v>7020</v>
      </c>
      <c r="E268" s="70">
        <f t="shared" si="10"/>
        <v>12683.663158657824</v>
      </c>
      <c r="O268" s="70">
        <f>Sheet1!F65</f>
        <v>4.349678723819555</v>
      </c>
    </row>
    <row r="269" spans="1:15" ht="12.75">
      <c r="A269">
        <v>55</v>
      </c>
      <c r="B269" s="70">
        <f t="shared" si="9"/>
        <v>20307.778139554153</v>
      </c>
      <c r="C269" s="70">
        <f>A269*Sheet1!D29</f>
        <v>7150</v>
      </c>
      <c r="E269" s="70">
        <f t="shared" si="10"/>
        <v>13157.778139554155</v>
      </c>
      <c r="O269" s="70">
        <f>Sheet1!F65</f>
        <v>4.349678723819555</v>
      </c>
    </row>
    <row r="270" spans="1:15" ht="12.75">
      <c r="A270">
        <v>56</v>
      </c>
      <c r="B270" s="70">
        <f t="shared" si="9"/>
        <v>20920.592477898128</v>
      </c>
      <c r="C270" s="70">
        <f>A270*Sheet1!D29</f>
        <v>7280</v>
      </c>
      <c r="E270" s="70">
        <f t="shared" si="10"/>
        <v>13640.592477898126</v>
      </c>
      <c r="O270" s="70">
        <f>Sheet1!F65</f>
        <v>4.349678723819555</v>
      </c>
    </row>
    <row r="271" spans="1:15" ht="12.75">
      <c r="A271">
        <v>57</v>
      </c>
      <c r="B271" s="70">
        <f t="shared" si="9"/>
        <v>21542.106173689735</v>
      </c>
      <c r="C271" s="70">
        <f>A271*Sheet1!D29</f>
        <v>7410</v>
      </c>
      <c r="E271" s="70">
        <f t="shared" si="10"/>
        <v>14132.106173689735</v>
      </c>
      <c r="O271" s="70">
        <f>Sheet1!F65</f>
        <v>4.349678723819555</v>
      </c>
    </row>
    <row r="272" spans="1:15" ht="12.75">
      <c r="A272">
        <v>58</v>
      </c>
      <c r="B272" s="70">
        <f t="shared" si="9"/>
        <v>22172.319226928987</v>
      </c>
      <c r="C272" s="70">
        <f>A272*Sheet1!D29</f>
        <v>7540</v>
      </c>
      <c r="E272" s="70">
        <f t="shared" si="10"/>
        <v>14632.319226928985</v>
      </c>
      <c r="O272" s="70">
        <f>Sheet1!F65</f>
        <v>4.349678723819555</v>
      </c>
    </row>
    <row r="273" spans="1:15" ht="12.75">
      <c r="A273">
        <v>59</v>
      </c>
      <c r="B273" s="70">
        <f t="shared" si="9"/>
        <v>22811.23163761587</v>
      </c>
      <c r="C273" s="70">
        <f>A273*Sheet1!D29</f>
        <v>7670</v>
      </c>
      <c r="E273" s="70">
        <f t="shared" si="10"/>
        <v>15141.231637615872</v>
      </c>
      <c r="O273" s="70">
        <f>Sheet1!F65</f>
        <v>4.349678723819555</v>
      </c>
    </row>
    <row r="274" spans="1:15" ht="12.75">
      <c r="A274">
        <v>60</v>
      </c>
      <c r="B274" s="70">
        <f t="shared" si="9"/>
        <v>23458.8434057504</v>
      </c>
      <c r="C274" s="70">
        <f>A274*Sheet1!D29</f>
        <v>7800</v>
      </c>
      <c r="E274" s="70">
        <f t="shared" si="10"/>
        <v>15658.8434057504</v>
      </c>
      <c r="O274" s="70">
        <f>Sheet1!F65</f>
        <v>4.349678723819555</v>
      </c>
    </row>
    <row r="275" spans="1:15" ht="12.75">
      <c r="A275">
        <v>61</v>
      </c>
      <c r="B275" s="70">
        <f t="shared" si="9"/>
        <v>24115.154531332566</v>
      </c>
      <c r="C275" s="70">
        <f>A275*Sheet1!D29</f>
        <v>7930</v>
      </c>
      <c r="E275" s="70">
        <f t="shared" si="10"/>
        <v>16185.154531332566</v>
      </c>
      <c r="O275" s="70">
        <f>Sheet1!F65</f>
        <v>4.349678723819555</v>
      </c>
    </row>
    <row r="276" spans="1:15" ht="12.75">
      <c r="A276">
        <v>62</v>
      </c>
      <c r="B276" s="70">
        <f t="shared" si="9"/>
        <v>24780.16501436237</v>
      </c>
      <c r="C276" s="70">
        <f>A276*Sheet1!D29</f>
        <v>8060</v>
      </c>
      <c r="E276" s="70">
        <f t="shared" si="10"/>
        <v>16720.16501436237</v>
      </c>
      <c r="O276" s="70">
        <f>Sheet1!F65</f>
        <v>4.349678723819555</v>
      </c>
    </row>
    <row r="277" spans="1:15" ht="12.75">
      <c r="A277">
        <v>63</v>
      </c>
      <c r="B277" s="70">
        <f t="shared" si="9"/>
        <v>25453.874854839814</v>
      </c>
      <c r="C277" s="70">
        <f>A277*Sheet1!D29</f>
        <v>8190</v>
      </c>
      <c r="E277" s="70">
        <f t="shared" si="10"/>
        <v>17263.874854839814</v>
      </c>
      <c r="O277" s="70">
        <f>Sheet1!F65</f>
        <v>4.349678723819555</v>
      </c>
    </row>
    <row r="278" spans="1:15" ht="12.75">
      <c r="A278">
        <v>64</v>
      </c>
      <c r="B278" s="70">
        <f t="shared" si="9"/>
        <v>26136.2840527649</v>
      </c>
      <c r="C278" s="70">
        <f>A278*Sheet1!D29</f>
        <v>8320</v>
      </c>
      <c r="E278" s="70">
        <f t="shared" si="10"/>
        <v>17816.2840527649</v>
      </c>
      <c r="O278" s="70">
        <f>Sheet1!F65</f>
        <v>4.349678723819555</v>
      </c>
    </row>
    <row r="279" spans="1:15" ht="12.75">
      <c r="A279">
        <v>65</v>
      </c>
      <c r="B279" s="70">
        <f t="shared" si="9"/>
        <v>26827.392608137623</v>
      </c>
      <c r="C279" s="70">
        <f>A279*Sheet1!D29</f>
        <v>8450</v>
      </c>
      <c r="E279" s="70">
        <f t="shared" si="10"/>
        <v>18377.392608137623</v>
      </c>
      <c r="O279" s="70">
        <f>Sheet1!F65</f>
        <v>4.349678723819555</v>
      </c>
    </row>
    <row r="280" spans="1:15" ht="12.75">
      <c r="A280">
        <v>66</v>
      </c>
      <c r="B280" s="70">
        <f t="shared" si="9"/>
        <v>27527.200520957984</v>
      </c>
      <c r="C280" s="70">
        <f>A280*Sheet1!D29</f>
        <v>8580</v>
      </c>
      <c r="E280" s="70">
        <f t="shared" si="10"/>
        <v>18947.200520957984</v>
      </c>
      <c r="O280" s="70">
        <f>Sheet1!F65</f>
        <v>4.349678723819555</v>
      </c>
    </row>
    <row r="281" spans="1:15" ht="12.75">
      <c r="A281">
        <v>67</v>
      </c>
      <c r="B281" s="70">
        <f t="shared" si="9"/>
        <v>28235.707791225985</v>
      </c>
      <c r="C281" s="70">
        <f>A281*Sheet1!D29</f>
        <v>8710</v>
      </c>
      <c r="E281" s="70">
        <f t="shared" si="10"/>
        <v>19525.707791225985</v>
      </c>
      <c r="O281" s="70">
        <f>Sheet1!F65</f>
        <v>4.349678723819555</v>
      </c>
    </row>
    <row r="282" spans="1:15" ht="12.75">
      <c r="A282">
        <v>68</v>
      </c>
      <c r="B282" s="70">
        <f t="shared" si="9"/>
        <v>28952.914418941626</v>
      </c>
      <c r="C282" s="70">
        <f>A282*Sheet1!D29</f>
        <v>8840</v>
      </c>
      <c r="E282" s="70">
        <f t="shared" si="10"/>
        <v>20112.914418941626</v>
      </c>
      <c r="O282" s="70">
        <f>Sheet1!F65</f>
        <v>4.349678723819555</v>
      </c>
    </row>
    <row r="283" spans="1:15" ht="12.75">
      <c r="A283">
        <v>69</v>
      </c>
      <c r="B283" s="70">
        <f t="shared" si="9"/>
        <v>29678.820404104903</v>
      </c>
      <c r="C283" s="70">
        <f>A283*Sheet1!D29</f>
        <v>8970</v>
      </c>
      <c r="E283" s="70">
        <f t="shared" si="10"/>
        <v>20708.820404104903</v>
      </c>
      <c r="O283" s="70">
        <f>Sheet1!F65</f>
        <v>4.349678723819555</v>
      </c>
    </row>
    <row r="284" spans="1:15" ht="12.75">
      <c r="A284">
        <v>70</v>
      </c>
      <c r="B284" s="70">
        <f t="shared" si="9"/>
        <v>30413.42574671582</v>
      </c>
      <c r="C284" s="70">
        <f>A284*Sheet1!D29</f>
        <v>9100</v>
      </c>
      <c r="E284" s="70">
        <f t="shared" si="10"/>
        <v>21313.42574671582</v>
      </c>
      <c r="O284" s="70">
        <f>Sheet1!F65</f>
        <v>4.349678723819555</v>
      </c>
    </row>
    <row r="285" spans="1:15" ht="12.75">
      <c r="A285">
        <v>71</v>
      </c>
      <c r="B285" s="70">
        <f t="shared" si="9"/>
        <v>31156.730446774378</v>
      </c>
      <c r="C285" s="70">
        <f>A285*Sheet1!D29</f>
        <v>9230</v>
      </c>
      <c r="E285" s="70">
        <f t="shared" si="10"/>
        <v>21926.730446774378</v>
      </c>
      <c r="O285" s="70">
        <f>Sheet1!F65</f>
        <v>4.349678723819555</v>
      </c>
    </row>
    <row r="286" spans="1:15" ht="12.75">
      <c r="A286">
        <v>72</v>
      </c>
      <c r="B286" s="70">
        <f t="shared" si="9"/>
        <v>31908.734504280575</v>
      </c>
      <c r="C286" s="70">
        <f>A286*Sheet1!D29</f>
        <v>9360</v>
      </c>
      <c r="E286" s="70">
        <f t="shared" si="10"/>
        <v>22548.734504280575</v>
      </c>
      <c r="O286" s="70">
        <f>Sheet1!F65</f>
        <v>4.349678723819555</v>
      </c>
    </row>
    <row r="287" spans="1:15" ht="12.75">
      <c r="A287">
        <v>73</v>
      </c>
      <c r="B287" s="70">
        <f t="shared" si="9"/>
        <v>32669.43791923441</v>
      </c>
      <c r="C287" s="70">
        <f>A287*Sheet1!D29</f>
        <v>9490</v>
      </c>
      <c r="E287" s="70">
        <f t="shared" si="10"/>
        <v>23179.43791923441</v>
      </c>
      <c r="O287" s="70">
        <f>Sheet1!F65</f>
        <v>4.349678723819555</v>
      </c>
    </row>
    <row r="288" spans="1:15" ht="12.75">
      <c r="A288">
        <v>74</v>
      </c>
      <c r="B288" s="70">
        <f t="shared" si="9"/>
        <v>33438.84069163588</v>
      </c>
      <c r="C288" s="70">
        <f>A288*Sheet1!D29</f>
        <v>9620</v>
      </c>
      <c r="E288" s="70">
        <f t="shared" si="10"/>
        <v>23818.840691635884</v>
      </c>
      <c r="O288" s="70">
        <f>Sheet1!F65</f>
        <v>4.349678723819555</v>
      </c>
    </row>
    <row r="289" spans="1:15" ht="12.75">
      <c r="A289">
        <v>75</v>
      </c>
      <c r="B289" s="70">
        <f t="shared" si="9"/>
        <v>34216.942821485</v>
      </c>
      <c r="C289" s="70">
        <f>A289*Sheet1!D29</f>
        <v>9750</v>
      </c>
      <c r="E289" s="70">
        <f t="shared" si="10"/>
        <v>24466.942821484998</v>
      </c>
      <c r="O289" s="70">
        <f>Sheet1!F65</f>
        <v>4.349678723819555</v>
      </c>
    </row>
    <row r="290" spans="1:15" ht="12.75">
      <c r="A290">
        <v>76</v>
      </c>
      <c r="B290" s="70">
        <f t="shared" si="9"/>
        <v>35003.74430878175</v>
      </c>
      <c r="C290" s="70">
        <f>A290*Sheet1!D29</f>
        <v>9880</v>
      </c>
      <c r="E290" s="70">
        <f t="shared" si="10"/>
        <v>25123.744308781752</v>
      </c>
      <c r="O290" s="70">
        <f>Sheet1!F65</f>
        <v>4.349678723819555</v>
      </c>
    </row>
    <row r="291" spans="1:15" ht="12.75">
      <c r="A291">
        <v>77</v>
      </c>
      <c r="B291" s="70">
        <f t="shared" si="9"/>
        <v>35799.24515352614</v>
      </c>
      <c r="C291" s="70">
        <f>A291*Sheet1!D29</f>
        <v>10010</v>
      </c>
      <c r="E291" s="70">
        <f t="shared" si="10"/>
        <v>25789.245153526143</v>
      </c>
      <c r="O291" s="70">
        <f>Sheet1!F65</f>
        <v>4.349678723819555</v>
      </c>
    </row>
    <row r="292" spans="1:15" ht="12.75">
      <c r="A292">
        <v>78</v>
      </c>
      <c r="B292" s="70">
        <f t="shared" si="9"/>
        <v>36603.44535571817</v>
      </c>
      <c r="C292" s="70">
        <f>A292*Sheet1!D29</f>
        <v>10140</v>
      </c>
      <c r="E292" s="70">
        <f t="shared" si="10"/>
        <v>26463.445355718173</v>
      </c>
      <c r="O292" s="70">
        <f>Sheet1!F65</f>
        <v>4.349678723819555</v>
      </c>
    </row>
    <row r="293" spans="1:15" ht="12.75">
      <c r="A293">
        <v>79</v>
      </c>
      <c r="B293" s="70">
        <f t="shared" si="9"/>
        <v>37416.34491535784</v>
      </c>
      <c r="C293" s="70">
        <f>A293*Sheet1!D29</f>
        <v>10270</v>
      </c>
      <c r="E293" s="70">
        <f t="shared" si="10"/>
        <v>27146.344915357844</v>
      </c>
      <c r="O293" s="70">
        <f>Sheet1!F65</f>
        <v>4.349678723819555</v>
      </c>
    </row>
    <row r="294" spans="1:15" ht="12.75">
      <c r="A294">
        <v>80</v>
      </c>
      <c r="B294" s="70">
        <f t="shared" si="9"/>
        <v>38237.943832445155</v>
      </c>
      <c r="C294" s="70">
        <f>A294*Sheet1!D29</f>
        <v>10400</v>
      </c>
      <c r="E294" s="70">
        <f t="shared" si="10"/>
        <v>27837.943832445155</v>
      </c>
      <c r="O294" s="70">
        <f>Sheet1!F65</f>
        <v>4.349678723819555</v>
      </c>
    </row>
    <row r="295" spans="1:15" ht="12.75">
      <c r="A295">
        <v>81</v>
      </c>
      <c r="B295" s="70">
        <f t="shared" si="9"/>
        <v>39068.242106980106</v>
      </c>
      <c r="C295" s="70">
        <f>A295*Sheet1!D29</f>
        <v>10530</v>
      </c>
      <c r="E295" s="70">
        <f t="shared" si="10"/>
        <v>28538.242106980102</v>
      </c>
      <c r="O295" s="70">
        <f>Sheet1!F65</f>
        <v>4.349678723819555</v>
      </c>
    </row>
    <row r="296" spans="1:15" ht="12.75">
      <c r="A296">
        <v>82</v>
      </c>
      <c r="B296" s="70">
        <f t="shared" si="9"/>
        <v>39907.239738962686</v>
      </c>
      <c r="C296" s="70">
        <f>A296*Sheet1!D29</f>
        <v>10660</v>
      </c>
      <c r="E296" s="70">
        <f t="shared" si="10"/>
        <v>29247.23973896269</v>
      </c>
      <c r="O296" s="70">
        <f>Sheet1!F65</f>
        <v>4.349678723819555</v>
      </c>
    </row>
    <row r="297" spans="1:15" ht="12.75">
      <c r="A297">
        <v>83</v>
      </c>
      <c r="B297" s="70">
        <f t="shared" si="9"/>
        <v>40754.93672839292</v>
      </c>
      <c r="C297" s="70">
        <f>A297*Sheet1!D29</f>
        <v>10790</v>
      </c>
      <c r="E297" s="70">
        <f t="shared" si="10"/>
        <v>29964.936728392917</v>
      </c>
      <c r="O297" s="70">
        <f>Sheet1!F65</f>
        <v>4.349678723819555</v>
      </c>
    </row>
    <row r="298" spans="1:15" ht="12.75">
      <c r="A298">
        <v>84</v>
      </c>
      <c r="B298" s="70">
        <f t="shared" si="9"/>
        <v>41611.333075270784</v>
      </c>
      <c r="C298" s="70">
        <f>A298*Sheet1!D29</f>
        <v>10920</v>
      </c>
      <c r="E298" s="70">
        <f t="shared" si="10"/>
        <v>30691.33307527078</v>
      </c>
      <c r="O298" s="70">
        <f>Sheet1!F65</f>
        <v>4.349678723819555</v>
      </c>
    </row>
    <row r="299" spans="1:15" ht="12.75">
      <c r="A299">
        <v>85</v>
      </c>
      <c r="B299" s="70">
        <f t="shared" si="9"/>
        <v>42476.42877959629</v>
      </c>
      <c r="C299" s="70">
        <f>A299*Sheet1!D29</f>
        <v>11050</v>
      </c>
      <c r="E299" s="70">
        <f t="shared" si="10"/>
        <v>31426.42877959629</v>
      </c>
      <c r="O299" s="70">
        <f>Sheet1!F65</f>
        <v>4.349678723819555</v>
      </c>
    </row>
    <row r="300" spans="1:15" ht="12.75">
      <c r="A300">
        <v>86</v>
      </c>
      <c r="B300" s="70">
        <f t="shared" si="9"/>
        <v>43350.22384136943</v>
      </c>
      <c r="C300" s="70">
        <f>A300*Sheet1!D29</f>
        <v>11180</v>
      </c>
      <c r="E300" s="70">
        <f t="shared" si="10"/>
        <v>32170.223841369432</v>
      </c>
      <c r="O300" s="70">
        <f>Sheet1!F65</f>
        <v>4.349678723819555</v>
      </c>
    </row>
    <row r="301" spans="1:15" ht="12.75">
      <c r="A301">
        <v>87</v>
      </c>
      <c r="B301" s="70">
        <f t="shared" si="9"/>
        <v>44232.71826059021</v>
      </c>
      <c r="C301" s="70">
        <f>A301*Sheet1!D29</f>
        <v>11310</v>
      </c>
      <c r="E301" s="70">
        <f t="shared" si="10"/>
        <v>32922.71826059021</v>
      </c>
      <c r="O301" s="70">
        <f>Sheet1!F65</f>
        <v>4.349678723819555</v>
      </c>
    </row>
    <row r="302" spans="1:15" ht="12.75">
      <c r="A302">
        <v>88</v>
      </c>
      <c r="B302" s="70">
        <f t="shared" si="9"/>
        <v>45123.91203725863</v>
      </c>
      <c r="C302" s="70">
        <f>A302*Sheet1!D29</f>
        <v>11440</v>
      </c>
      <c r="E302" s="70">
        <f t="shared" si="10"/>
        <v>33683.91203725863</v>
      </c>
      <c r="O302" s="70">
        <f>Sheet1!F65</f>
        <v>4.349678723819555</v>
      </c>
    </row>
    <row r="303" spans="1:15" ht="12.75">
      <c r="A303">
        <v>89</v>
      </c>
      <c r="B303" s="70">
        <f t="shared" si="9"/>
        <v>46023.8051713747</v>
      </c>
      <c r="C303" s="70">
        <f>A303*Sheet1!D29</f>
        <v>11570</v>
      </c>
      <c r="E303" s="70">
        <f t="shared" si="10"/>
        <v>34453.8051713747</v>
      </c>
      <c r="O303" s="70">
        <f>Sheet1!F65</f>
        <v>4.349678723819555</v>
      </c>
    </row>
    <row r="304" spans="1:15" ht="12.75">
      <c r="A304">
        <v>90</v>
      </c>
      <c r="B304" s="70">
        <f t="shared" si="9"/>
        <v>46932.3976629384</v>
      </c>
      <c r="C304" s="70">
        <f>A304*Sheet1!D29</f>
        <v>11700</v>
      </c>
      <c r="E304" s="70">
        <f t="shared" si="10"/>
        <v>35232.3976629384</v>
      </c>
      <c r="O304" s="70">
        <f>Sheet1!F65</f>
        <v>4.349678723819555</v>
      </c>
    </row>
    <row r="305" spans="1:15" ht="12.75">
      <c r="A305">
        <v>91</v>
      </c>
      <c r="B305" s="70">
        <f t="shared" si="9"/>
        <v>47849.689511949735</v>
      </c>
      <c r="C305" s="70">
        <f>A305*Sheet1!D29</f>
        <v>11830</v>
      </c>
      <c r="E305" s="70">
        <f t="shared" si="10"/>
        <v>36019.689511949735</v>
      </c>
      <c r="O305" s="70">
        <f>Sheet1!F65</f>
        <v>4.349678723819555</v>
      </c>
    </row>
    <row r="306" spans="1:15" ht="12.75">
      <c r="A306">
        <v>92</v>
      </c>
      <c r="B306" s="70">
        <f t="shared" si="9"/>
        <v>48775.680718408716</v>
      </c>
      <c r="C306" s="70">
        <f>A306*Sheet1!D29</f>
        <v>11960</v>
      </c>
      <c r="E306" s="70">
        <f t="shared" si="10"/>
        <v>36815.680718408716</v>
      </c>
      <c r="O306" s="70">
        <f>Sheet1!F65</f>
        <v>4.349678723819555</v>
      </c>
    </row>
    <row r="307" spans="1:15" ht="12.75">
      <c r="A307">
        <v>93</v>
      </c>
      <c r="B307" s="70">
        <f t="shared" si="9"/>
        <v>49710.37128231533</v>
      </c>
      <c r="C307" s="70">
        <f>A307*Sheet1!D29</f>
        <v>12090</v>
      </c>
      <c r="E307" s="70">
        <f t="shared" si="10"/>
        <v>37620.37128231533</v>
      </c>
      <c r="O307" s="70">
        <f>Sheet1!F65</f>
        <v>4.349678723819555</v>
      </c>
    </row>
    <row r="308" spans="1:15" ht="12.75">
      <c r="A308">
        <v>94</v>
      </c>
      <c r="B308" s="70">
        <f t="shared" si="9"/>
        <v>50653.761203669594</v>
      </c>
      <c r="C308" s="70">
        <f>A308*Sheet1!D29</f>
        <v>12220</v>
      </c>
      <c r="E308" s="70">
        <f t="shared" si="10"/>
        <v>38433.761203669594</v>
      </c>
      <c r="O308" s="70">
        <f>Sheet1!F65</f>
        <v>4.349678723819555</v>
      </c>
    </row>
    <row r="309" spans="1:15" ht="12.75">
      <c r="A309">
        <v>95</v>
      </c>
      <c r="B309" s="70">
        <f t="shared" si="9"/>
        <v>51605.850482471484</v>
      </c>
      <c r="C309" s="70">
        <f>A309*Sheet1!D29</f>
        <v>12350</v>
      </c>
      <c r="E309" s="70">
        <f t="shared" si="10"/>
        <v>39255.850482471484</v>
      </c>
      <c r="O309" s="70">
        <f>Sheet1!F65</f>
        <v>4.349678723819555</v>
      </c>
    </row>
    <row r="310" spans="1:15" ht="12.75">
      <c r="A310">
        <v>96</v>
      </c>
      <c r="B310" s="70">
        <f t="shared" si="9"/>
        <v>52566.639118721025</v>
      </c>
      <c r="C310" s="70">
        <f>A310*Sheet1!D29</f>
        <v>12480</v>
      </c>
      <c r="E310" s="70">
        <f t="shared" si="10"/>
        <v>40086.639118721025</v>
      </c>
      <c r="O310" s="70">
        <f>Sheet1!F65</f>
        <v>4.349678723819555</v>
      </c>
    </row>
    <row r="311" spans="1:15" ht="12.75">
      <c r="A311">
        <v>97</v>
      </c>
      <c r="B311" s="70">
        <f t="shared" si="9"/>
        <v>53536.127112418195</v>
      </c>
      <c r="C311" s="70">
        <f>A311*Sheet1!D29</f>
        <v>12610</v>
      </c>
      <c r="E311" s="70">
        <f t="shared" si="10"/>
        <v>40926.127112418195</v>
      </c>
      <c r="O311" s="70">
        <f>Sheet1!F65</f>
        <v>4.349678723819555</v>
      </c>
    </row>
    <row r="312" spans="1:15" ht="12.75">
      <c r="A312">
        <v>98</v>
      </c>
      <c r="B312" s="70">
        <f t="shared" si="9"/>
        <v>54514.31446356301</v>
      </c>
      <c r="C312" s="70">
        <f>A312*Sheet1!D29</f>
        <v>12740</v>
      </c>
      <c r="E312" s="70">
        <f t="shared" si="10"/>
        <v>41774.31446356301</v>
      </c>
      <c r="O312" s="70">
        <f>Sheet1!F65</f>
        <v>4.349678723819555</v>
      </c>
    </row>
    <row r="313" spans="1:15" ht="12.75">
      <c r="A313">
        <v>99</v>
      </c>
      <c r="B313" s="70">
        <f t="shared" si="9"/>
        <v>55501.20117215546</v>
      </c>
      <c r="C313" s="70">
        <f>A313*Sheet1!D29</f>
        <v>12870</v>
      </c>
      <c r="E313" s="70">
        <f t="shared" si="10"/>
        <v>42631.20117215546</v>
      </c>
      <c r="O313" s="70">
        <f>Sheet1!F65</f>
        <v>4.349678723819555</v>
      </c>
    </row>
    <row r="314" spans="1:15" ht="12.75">
      <c r="A314">
        <v>100</v>
      </c>
      <c r="B314" s="70">
        <f t="shared" si="9"/>
        <v>56496.78723819555</v>
      </c>
      <c r="C314" s="70">
        <f>A314*Sheet1!D29</f>
        <v>13000</v>
      </c>
      <c r="E314" s="70">
        <f t="shared" si="10"/>
        <v>43496.78723819555</v>
      </c>
      <c r="O314" s="70">
        <f>Sheet1!F65</f>
        <v>4.349678723819555</v>
      </c>
    </row>
    <row r="315" spans="1:15" ht="12.75">
      <c r="A315">
        <v>105</v>
      </c>
      <c r="B315" s="70">
        <f t="shared" si="9"/>
        <v>61605.2079301106</v>
      </c>
      <c r="C315" s="70">
        <f>A315*Sheet1!D29</f>
        <v>13650</v>
      </c>
      <c r="E315" s="70">
        <f t="shared" si="10"/>
        <v>47955.2079301106</v>
      </c>
      <c r="O315" s="70">
        <f>Sheet1!F65</f>
        <v>4.349678723819555</v>
      </c>
    </row>
    <row r="316" spans="1:15" ht="12.75">
      <c r="A316">
        <v>110</v>
      </c>
      <c r="B316" s="70">
        <f t="shared" si="9"/>
        <v>66931.11255821661</v>
      </c>
      <c r="C316" s="70">
        <f>A316*Sheet1!D29</f>
        <v>14300</v>
      </c>
      <c r="E316" s="70">
        <f t="shared" si="10"/>
        <v>52631.11255821662</v>
      </c>
      <c r="O316" s="70">
        <f>Sheet1!F65</f>
        <v>4.349678723819555</v>
      </c>
    </row>
    <row r="317" spans="1:15" ht="12.75">
      <c r="A317">
        <v>115</v>
      </c>
      <c r="B317" s="70">
        <f t="shared" si="9"/>
        <v>72474.50112251361</v>
      </c>
      <c r="C317" s="70">
        <f>A317*Sheet1!D29</f>
        <v>14950</v>
      </c>
      <c r="E317" s="70">
        <f t="shared" si="10"/>
        <v>57524.50112251362</v>
      </c>
      <c r="O317" s="70">
        <f>Sheet1!F65</f>
        <v>4.349678723819555</v>
      </c>
    </row>
    <row r="318" spans="1:15" ht="12.75">
      <c r="A318">
        <v>120</v>
      </c>
      <c r="B318" s="70">
        <f t="shared" si="9"/>
        <v>78235.3736230016</v>
      </c>
      <c r="C318" s="70">
        <f>A318*Sheet1!D29</f>
        <v>15600</v>
      </c>
      <c r="E318" s="70">
        <f t="shared" si="10"/>
        <v>62635.3736230016</v>
      </c>
      <c r="O318" s="70">
        <f>Sheet1!F65</f>
        <v>4.349678723819555</v>
      </c>
    </row>
    <row r="319" spans="1:15" ht="12.75">
      <c r="A319">
        <v>125</v>
      </c>
      <c r="B319" s="70">
        <f t="shared" si="9"/>
        <v>84213.73005968056</v>
      </c>
      <c r="C319" s="70">
        <f>A319*Sheet1!D29</f>
        <v>16250</v>
      </c>
      <c r="E319" s="70">
        <f t="shared" si="10"/>
        <v>67963.73005968056</v>
      </c>
      <c r="O319" s="70">
        <f>Sheet1!F65</f>
        <v>4.349678723819555</v>
      </c>
    </row>
    <row r="320" spans="1:15" ht="12.75">
      <c r="A320">
        <v>130</v>
      </c>
      <c r="B320" s="70">
        <f t="shared" si="9"/>
        <v>90409.57043255049</v>
      </c>
      <c r="C320" s="70">
        <f>A320*Sheet1!D29</f>
        <v>16900</v>
      </c>
      <c r="E320" s="70">
        <f t="shared" si="10"/>
        <v>73509.57043255049</v>
      </c>
      <c r="O320" s="70">
        <f>Sheet1!F65</f>
        <v>4.349678723819555</v>
      </c>
    </row>
    <row r="321" spans="1:15" ht="12.75">
      <c r="A321">
        <v>135</v>
      </c>
      <c r="B321" s="70">
        <f t="shared" si="9"/>
        <v>96822.8947416114</v>
      </c>
      <c r="C321" s="70">
        <f>A321*Sheet1!D29</f>
        <v>17550</v>
      </c>
      <c r="E321" s="70">
        <f t="shared" si="10"/>
        <v>79272.8947416114</v>
      </c>
      <c r="O321" s="70">
        <f>Sheet1!F65</f>
        <v>4.349678723819555</v>
      </c>
    </row>
    <row r="322" spans="1:15" ht="12.75">
      <c r="A322">
        <v>140</v>
      </c>
      <c r="B322" s="70">
        <f t="shared" si="9"/>
        <v>103453.70298686328</v>
      </c>
      <c r="C322" s="70">
        <f>A322*Sheet1!D29</f>
        <v>18200</v>
      </c>
      <c r="E322" s="70">
        <f t="shared" si="10"/>
        <v>85253.70298686328</v>
      </c>
      <c r="O322" s="70">
        <f>Sheet1!F65</f>
        <v>4.349678723819555</v>
      </c>
    </row>
    <row r="323" spans="1:15" ht="12.75">
      <c r="A323">
        <v>145</v>
      </c>
      <c r="B323" s="70">
        <f t="shared" si="9"/>
        <v>110301.99516830615</v>
      </c>
      <c r="C323" s="70">
        <f>A323*Sheet1!D29</f>
        <v>18850</v>
      </c>
      <c r="E323" s="70">
        <f t="shared" si="10"/>
        <v>91451.99516830615</v>
      </c>
      <c r="O323" s="70">
        <f>Sheet1!F65</f>
        <v>4.349678723819555</v>
      </c>
    </row>
    <row r="324" spans="1:15" ht="12.75">
      <c r="A324">
        <v>150</v>
      </c>
      <c r="B324" s="70">
        <f t="shared" si="9"/>
        <v>117367.77128593999</v>
      </c>
      <c r="C324" s="70">
        <f>A324*Sheet1!D29</f>
        <v>19500</v>
      </c>
      <c r="E324" s="70">
        <f t="shared" si="10"/>
        <v>97867.77128593999</v>
      </c>
      <c r="O324" s="70">
        <f>Sheet1!F65</f>
        <v>4.349678723819555</v>
      </c>
    </row>
    <row r="325" spans="1:15" ht="12.75">
      <c r="A325">
        <v>155</v>
      </c>
      <c r="B325" s="70">
        <f aca="true" t="shared" si="11" ref="B325:B334">C325+E325</f>
        <v>124651.03133976481</v>
      </c>
      <c r="C325" s="70">
        <f>A325*Sheet1!D29</f>
        <v>20150</v>
      </c>
      <c r="E325" s="70">
        <f aca="true" t="shared" si="12" ref="E325:E334">(A325*A325)*O325</f>
        <v>104501.03133976481</v>
      </c>
      <c r="O325" s="70">
        <f>Sheet1!F65</f>
        <v>4.349678723819555</v>
      </c>
    </row>
    <row r="326" spans="1:15" ht="12.75">
      <c r="A326">
        <v>160</v>
      </c>
      <c r="B326" s="70">
        <f t="shared" si="11"/>
        <v>132151.77532978062</v>
      </c>
      <c r="C326" s="70">
        <f>A326*Sheet1!D29</f>
        <v>20800</v>
      </c>
      <c r="E326" s="70">
        <f t="shared" si="12"/>
        <v>111351.77532978062</v>
      </c>
      <c r="O326" s="70">
        <f>Sheet1!F65</f>
        <v>4.349678723819555</v>
      </c>
    </row>
    <row r="327" spans="1:15" ht="12.75">
      <c r="A327">
        <v>165</v>
      </c>
      <c r="B327" s="70">
        <f t="shared" si="11"/>
        <v>139870.0032559874</v>
      </c>
      <c r="C327" s="70">
        <f>A327*Sheet1!D29</f>
        <v>21450</v>
      </c>
      <c r="E327" s="70">
        <f t="shared" si="12"/>
        <v>118420.0032559874</v>
      </c>
      <c r="O327" s="70">
        <f>Sheet1!F65</f>
        <v>4.349678723819555</v>
      </c>
    </row>
    <row r="328" spans="1:15" ht="12.75">
      <c r="A328">
        <v>170</v>
      </c>
      <c r="B328" s="70">
        <f t="shared" si="11"/>
        <v>147805.71511838515</v>
      </c>
      <c r="C328" s="70">
        <f>A328*Sheet1!D29</f>
        <v>22100</v>
      </c>
      <c r="E328" s="70">
        <f t="shared" si="12"/>
        <v>125705.71511838515</v>
      </c>
      <c r="O328" s="70">
        <f>Sheet1!F65</f>
        <v>4.349678723819555</v>
      </c>
    </row>
    <row r="329" spans="1:15" ht="12.75">
      <c r="A329">
        <v>175</v>
      </c>
      <c r="B329" s="70">
        <f t="shared" si="11"/>
        <v>155958.9109169739</v>
      </c>
      <c r="C329" s="70">
        <f>A329*Sheet1!D29</f>
        <v>22750</v>
      </c>
      <c r="E329" s="70">
        <f t="shared" si="12"/>
        <v>133208.9109169739</v>
      </c>
      <c r="O329" s="70">
        <f>Sheet1!F65</f>
        <v>4.349678723819555</v>
      </c>
    </row>
    <row r="330" spans="1:15" ht="12.75">
      <c r="A330">
        <v>180</v>
      </c>
      <c r="B330" s="70">
        <f t="shared" si="11"/>
        <v>164329.5906517536</v>
      </c>
      <c r="C330" s="70">
        <f>A330*Sheet1!D29</f>
        <v>23400</v>
      </c>
      <c r="E330" s="70">
        <f t="shared" si="12"/>
        <v>140929.5906517536</v>
      </c>
      <c r="O330" s="70">
        <f>Sheet1!F65</f>
        <v>4.349678723819555</v>
      </c>
    </row>
    <row r="331" spans="1:15" ht="12.75">
      <c r="A331">
        <v>185</v>
      </c>
      <c r="B331" s="70">
        <f t="shared" si="11"/>
        <v>172917.75432272427</v>
      </c>
      <c r="C331" s="70">
        <f>A331*Sheet1!D29</f>
        <v>24050</v>
      </c>
      <c r="E331" s="70">
        <f t="shared" si="12"/>
        <v>148867.75432272427</v>
      </c>
      <c r="O331" s="70">
        <f>Sheet1!F65</f>
        <v>4.349678723819555</v>
      </c>
    </row>
    <row r="332" spans="1:15" ht="12.75">
      <c r="A332">
        <v>190</v>
      </c>
      <c r="B332" s="70">
        <f t="shared" si="11"/>
        <v>181723.40192988593</v>
      </c>
      <c r="C332" s="70">
        <f>A332*Sheet1!D29</f>
        <v>24700</v>
      </c>
      <c r="E332" s="70">
        <f t="shared" si="12"/>
        <v>157023.40192988593</v>
      </c>
      <c r="O332" s="70">
        <f>Sheet1!F65</f>
        <v>4.349678723819555</v>
      </c>
    </row>
    <row r="333" spans="1:15" ht="12.75">
      <c r="A333">
        <v>195</v>
      </c>
      <c r="B333" s="70">
        <f t="shared" si="11"/>
        <v>190746.53347323858</v>
      </c>
      <c r="C333" s="70">
        <f>A333*Sheet1!D29</f>
        <v>25350</v>
      </c>
      <c r="E333" s="70">
        <f t="shared" si="12"/>
        <v>165396.53347323858</v>
      </c>
      <c r="O333" s="70">
        <f>Sheet1!F65</f>
        <v>4.349678723819555</v>
      </c>
    </row>
    <row r="334" spans="1:15" ht="12.75">
      <c r="A334">
        <v>200</v>
      </c>
      <c r="B334" s="70">
        <f t="shared" si="11"/>
        <v>199987.1489527822</v>
      </c>
      <c r="C334" s="70">
        <f>A334*Sheet1!D29</f>
        <v>26000</v>
      </c>
      <c r="E334" s="70">
        <f t="shared" si="12"/>
        <v>173987.1489527822</v>
      </c>
      <c r="O334" s="70">
        <f>Sheet1!F65</f>
        <v>4.349678723819555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13.025116674725126</v>
      </c>
      <c r="C5" s="70">
        <f>A5*Sheet1!D29</f>
        <v>13</v>
      </c>
      <c r="E5" s="70">
        <f aca="true" t="shared" si="1" ref="E5:E68">(A5*A5)*O5</f>
        <v>0.02511667472512548</v>
      </c>
      <c r="I5" s="112"/>
      <c r="O5" s="112">
        <f>Sheet1!F67</f>
        <v>2.5116674725125474</v>
      </c>
      <c r="P5" s="112"/>
    </row>
    <row r="6" spans="1:15" ht="12.75">
      <c r="A6">
        <v>0.2</v>
      </c>
      <c r="B6" s="70">
        <f t="shared" si="0"/>
        <v>26.1004666989005</v>
      </c>
      <c r="C6" s="70">
        <f>A6*Sheet1!D29</f>
        <v>26</v>
      </c>
      <c r="E6" s="70">
        <f t="shared" si="1"/>
        <v>0.10046669890050192</v>
      </c>
      <c r="I6" s="112"/>
      <c r="O6" s="112">
        <f>Sheet1!F67</f>
        <v>2.5116674725125474</v>
      </c>
    </row>
    <row r="7" spans="1:15" ht="12.75">
      <c r="A7">
        <v>0.3</v>
      </c>
      <c r="B7" s="70">
        <f t="shared" si="0"/>
        <v>39.22605007252613</v>
      </c>
      <c r="C7" s="70">
        <f>A7*Sheet1!D29</f>
        <v>39</v>
      </c>
      <c r="E7" s="70">
        <f t="shared" si="1"/>
        <v>0.22605007252612927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112">
        <f>Sheet1!F67</f>
        <v>2.5116674725125474</v>
      </c>
    </row>
    <row r="8" spans="1:15" ht="12.75">
      <c r="A8">
        <v>0.4</v>
      </c>
      <c r="B8" s="70">
        <f t="shared" si="0"/>
        <v>52.40186679560201</v>
      </c>
      <c r="C8" s="70">
        <f>A8*Sheet1!D29</f>
        <v>52</v>
      </c>
      <c r="E8" s="70">
        <f t="shared" si="1"/>
        <v>0.40186679560200766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13</v>
      </c>
      <c r="K8" s="70">
        <f>J8/Sheet1!D29*Sheet1!D75</f>
        <v>0.13999999999999999</v>
      </c>
      <c r="L8" s="70">
        <f t="shared" si="2"/>
        <v>12.86</v>
      </c>
      <c r="O8" s="112">
        <f>Sheet1!F67</f>
        <v>2.5116674725125474</v>
      </c>
    </row>
    <row r="9" spans="1:15" ht="12.75">
      <c r="A9">
        <v>0.5</v>
      </c>
      <c r="B9" s="70">
        <f t="shared" si="0"/>
        <v>65.62791686812814</v>
      </c>
      <c r="C9" s="70">
        <f>A9*Sheet1!D29</f>
        <v>65</v>
      </c>
      <c r="E9" s="70">
        <f t="shared" si="1"/>
        <v>0.6279168681281369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26</v>
      </c>
      <c r="K9" s="70">
        <f>J9/Sheet1!D29*Sheet1!D75</f>
        <v>0.27999999999999997</v>
      </c>
      <c r="L9" s="70">
        <f t="shared" si="2"/>
        <v>25.72</v>
      </c>
      <c r="O9" s="112">
        <f>Sheet1!F67</f>
        <v>2.5116674725125474</v>
      </c>
    </row>
    <row r="10" spans="1:15" ht="12.75">
      <c r="A10">
        <v>0.6</v>
      </c>
      <c r="B10" s="70">
        <f t="shared" si="0"/>
        <v>78.90420029010451</v>
      </c>
      <c r="C10" s="70">
        <f>A10*Sheet1!D29</f>
        <v>78</v>
      </c>
      <c r="E10" s="70">
        <f t="shared" si="1"/>
        <v>0.9042002901045171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39</v>
      </c>
      <c r="K10" s="70">
        <f>J10/Sheet1!D29*Sheet1!D75</f>
        <v>0.42</v>
      </c>
      <c r="L10" s="70">
        <f t="shared" si="2"/>
        <v>38.58</v>
      </c>
      <c r="O10" s="112">
        <f>Sheet1!F67</f>
        <v>2.5116674725125474</v>
      </c>
    </row>
    <row r="11" spans="1:15" ht="12.75">
      <c r="A11">
        <v>0.7</v>
      </c>
      <c r="B11" s="70">
        <f t="shared" si="0"/>
        <v>92.23071706153115</v>
      </c>
      <c r="C11" s="70">
        <f>A11*Sheet1!D29</f>
        <v>91</v>
      </c>
      <c r="E11" s="70">
        <f t="shared" si="1"/>
        <v>1.230717061531148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52</v>
      </c>
      <c r="K11" s="70">
        <f>J11/Sheet1!D29*Sheet1!D75</f>
        <v>0.5599999999999999</v>
      </c>
      <c r="L11" s="70">
        <f t="shared" si="2"/>
        <v>51.44</v>
      </c>
      <c r="O11" s="112">
        <f>Sheet1!F67</f>
        <v>2.5116674725125474</v>
      </c>
    </row>
    <row r="12" spans="1:15" ht="12.75">
      <c r="A12">
        <v>0.8</v>
      </c>
      <c r="B12" s="70">
        <f t="shared" si="0"/>
        <v>105.60746718240803</v>
      </c>
      <c r="C12" s="70">
        <f>A12*Sheet1!D29</f>
        <v>104</v>
      </c>
      <c r="E12" s="70">
        <f t="shared" si="1"/>
        <v>1.6074671824080307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78</v>
      </c>
      <c r="K12" s="70">
        <f>J12/Sheet1!D29*Sheet1!D75</f>
        <v>0.84</v>
      </c>
      <c r="L12" s="70">
        <f t="shared" si="2"/>
        <v>77.16</v>
      </c>
      <c r="O12" s="112">
        <f>Sheet1!F67</f>
        <v>2.5116674725125474</v>
      </c>
    </row>
    <row r="13" spans="1:15" ht="12.75">
      <c r="A13">
        <v>0.9</v>
      </c>
      <c r="B13" s="70">
        <f t="shared" si="0"/>
        <v>119.03445065273516</v>
      </c>
      <c r="C13" s="70">
        <f>A13*Sheet1!D29</f>
        <v>117</v>
      </c>
      <c r="E13" s="70">
        <f t="shared" si="1"/>
        <v>2.0344506527351633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117</v>
      </c>
      <c r="K13" s="70">
        <f>J13/Sheet1!D29*Sheet1!D75</f>
        <v>1.26</v>
      </c>
      <c r="L13" s="70">
        <f t="shared" si="2"/>
        <v>115.74</v>
      </c>
      <c r="O13" s="112">
        <f>Sheet1!F67</f>
        <v>2.5116674725125474</v>
      </c>
    </row>
    <row r="14" spans="1:15" ht="12.75">
      <c r="A14">
        <v>1</v>
      </c>
      <c r="B14" s="70">
        <f t="shared" si="0"/>
        <v>132.51166747251256</v>
      </c>
      <c r="C14" s="70">
        <f>A14*Sheet1!D29</f>
        <v>130</v>
      </c>
      <c r="E14" s="70">
        <f t="shared" si="1"/>
        <v>2.5116674725125474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156</v>
      </c>
      <c r="K14" s="70">
        <f>J14/Sheet1!D29*Sheet1!D75</f>
        <v>1.68</v>
      </c>
      <c r="L14" s="70">
        <f t="shared" si="2"/>
        <v>154.32</v>
      </c>
      <c r="O14" s="112">
        <f>Sheet1!F67</f>
        <v>2.5116674725125474</v>
      </c>
    </row>
    <row r="15" spans="1:15" ht="12.75">
      <c r="A15">
        <v>1.1</v>
      </c>
      <c r="B15" s="70">
        <f t="shared" si="0"/>
        <v>146.03911764174018</v>
      </c>
      <c r="C15" s="70">
        <f>A15*Sheet1!D29</f>
        <v>143</v>
      </c>
      <c r="E15" s="70">
        <f t="shared" si="1"/>
        <v>3.039117641740183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195</v>
      </c>
      <c r="K15" s="70">
        <f>J15/Sheet1!D29*Sheet1!D75</f>
        <v>2.0999999999999996</v>
      </c>
      <c r="L15" s="70">
        <f t="shared" si="2"/>
        <v>192.9</v>
      </c>
      <c r="O15" s="112">
        <f>Sheet1!F67</f>
        <v>2.5116674725125474</v>
      </c>
    </row>
    <row r="16" spans="1:15" ht="12.75">
      <c r="A16">
        <v>1.2</v>
      </c>
      <c r="B16" s="70">
        <f t="shared" si="0"/>
        <v>159.61680116041808</v>
      </c>
      <c r="C16" s="70">
        <f>A16*Sheet1!D29</f>
        <v>156</v>
      </c>
      <c r="E16" s="70">
        <f t="shared" si="1"/>
        <v>3.6168011604180683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247</v>
      </c>
      <c r="K16" s="70">
        <f>J16/Sheet1!D29*Sheet1!D75</f>
        <v>2.6599999999999997</v>
      </c>
      <c r="L16" s="70">
        <f t="shared" si="2"/>
        <v>244.34</v>
      </c>
      <c r="O16" s="112">
        <f>Sheet1!F67</f>
        <v>2.5116674725125474</v>
      </c>
    </row>
    <row r="17" spans="1:15" ht="12.75">
      <c r="A17">
        <v>1.3</v>
      </c>
      <c r="B17" s="70">
        <f t="shared" si="0"/>
        <v>173.2447180285462</v>
      </c>
      <c r="C17" s="70">
        <f>A17*Sheet1!D29</f>
        <v>169</v>
      </c>
      <c r="E17" s="70">
        <f t="shared" si="1"/>
        <v>4.244718028546205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312</v>
      </c>
      <c r="K17" s="70">
        <f>J17/Sheet1!D29*Sheet1!D75</f>
        <v>3.36</v>
      </c>
      <c r="L17" s="70">
        <f t="shared" si="2"/>
        <v>308.64</v>
      </c>
      <c r="O17" s="112">
        <f>Sheet1!F67</f>
        <v>2.5116674725125474</v>
      </c>
    </row>
    <row r="18" spans="1:15" ht="12.75">
      <c r="A18">
        <v>1.4</v>
      </c>
      <c r="B18" s="70">
        <f t="shared" si="0"/>
        <v>186.92286824612458</v>
      </c>
      <c r="C18" s="70">
        <f>A18*Sheet1!D29</f>
        <v>182</v>
      </c>
      <c r="E18" s="70">
        <f t="shared" si="1"/>
        <v>4.922868246124592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377</v>
      </c>
      <c r="K18" s="70">
        <f>J18/Sheet1!D29*Sheet1!D75</f>
        <v>4.06</v>
      </c>
      <c r="L18" s="70">
        <f t="shared" si="2"/>
        <v>372.94</v>
      </c>
      <c r="O18" s="112">
        <f>Sheet1!F67</f>
        <v>2.5116674725125474</v>
      </c>
    </row>
    <row r="19" spans="1:15" ht="12.75">
      <c r="A19">
        <v>1.5</v>
      </c>
      <c r="B19" s="70">
        <f t="shared" si="0"/>
        <v>200.65125181315324</v>
      </c>
      <c r="C19" s="70">
        <f>A19*Sheet1!D29</f>
        <v>195</v>
      </c>
      <c r="E19" s="70">
        <f t="shared" si="1"/>
        <v>5.651251813153232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455</v>
      </c>
      <c r="K19" s="70">
        <f>J19/Sheet1!D29*Sheet1!D75</f>
        <v>4.8999999999999995</v>
      </c>
      <c r="L19" s="70">
        <f t="shared" si="2"/>
        <v>450.1</v>
      </c>
      <c r="O19" s="112">
        <f>Sheet1!F67</f>
        <v>2.5116674725125474</v>
      </c>
    </row>
    <row r="20" spans="1:15" ht="12.75">
      <c r="A20">
        <v>1.6</v>
      </c>
      <c r="B20" s="70">
        <f t="shared" si="0"/>
        <v>214.42986872963212</v>
      </c>
      <c r="C20" s="70">
        <f>A20*Sheet1!D29</f>
        <v>208</v>
      </c>
      <c r="E20" s="70">
        <f t="shared" si="1"/>
        <v>6.429868729632123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546</v>
      </c>
      <c r="K20" s="70">
        <f>J20/Sheet1!D29*Sheet1!D75</f>
        <v>5.88</v>
      </c>
      <c r="L20" s="70">
        <f t="shared" si="2"/>
        <v>540.12</v>
      </c>
      <c r="O20" s="112">
        <f>Sheet1!F67</f>
        <v>2.5116674725125474</v>
      </c>
    </row>
    <row r="21" spans="1:15" ht="12.75">
      <c r="A21">
        <v>1.7</v>
      </c>
      <c r="B21" s="70">
        <f t="shared" si="0"/>
        <v>228.25871899556125</v>
      </c>
      <c r="C21" s="70">
        <f>A21*Sheet1!D29</f>
        <v>221</v>
      </c>
      <c r="E21" s="70">
        <f t="shared" si="1"/>
        <v>7.258718995561261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637</v>
      </c>
      <c r="K21" s="70">
        <f>J21/Sheet1!D29*Sheet1!D75</f>
        <v>6.86</v>
      </c>
      <c r="L21" s="70">
        <f t="shared" si="2"/>
        <v>630.14</v>
      </c>
      <c r="O21" s="112">
        <f>Sheet1!F67</f>
        <v>2.5116674725125474</v>
      </c>
    </row>
    <row r="22" spans="1:15" ht="12.75">
      <c r="A22">
        <v>1.8</v>
      </c>
      <c r="B22" s="70">
        <f t="shared" si="0"/>
        <v>242.13780261094064</v>
      </c>
      <c r="C22" s="70">
        <f>A22*Sheet1!D29</f>
        <v>234</v>
      </c>
      <c r="E22" s="70">
        <f t="shared" si="1"/>
        <v>8.137802610940653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741</v>
      </c>
      <c r="K22" s="70">
        <f>J22/Sheet1!D29*Sheet1!D75</f>
        <v>7.9799999999999995</v>
      </c>
      <c r="L22" s="70">
        <f t="shared" si="2"/>
        <v>733.02</v>
      </c>
      <c r="O22" s="112">
        <f>Sheet1!F67</f>
        <v>2.5116674725125474</v>
      </c>
    </row>
    <row r="23" spans="1:15" ht="12.75">
      <c r="A23">
        <v>1.9</v>
      </c>
      <c r="B23" s="70">
        <f t="shared" si="0"/>
        <v>256.0671195757703</v>
      </c>
      <c r="C23" s="70">
        <f>A23*Sheet1!D29</f>
        <v>247</v>
      </c>
      <c r="E23" s="70">
        <f t="shared" si="1"/>
        <v>9.067119575770295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858</v>
      </c>
      <c r="K23" s="70">
        <f>J23/Sheet1!D29*Sheet1!D75</f>
        <v>9.239999999999998</v>
      </c>
      <c r="L23" s="70">
        <f t="shared" si="2"/>
        <v>848.76</v>
      </c>
      <c r="O23" s="112">
        <f>Sheet1!F67</f>
        <v>2.5116674725125474</v>
      </c>
    </row>
    <row r="24" spans="1:15" ht="12.75">
      <c r="A24">
        <v>2</v>
      </c>
      <c r="B24" s="70">
        <f t="shared" si="0"/>
        <v>270.04666989005017</v>
      </c>
      <c r="C24" s="70">
        <f>A24*Sheet1!D29</f>
        <v>260</v>
      </c>
      <c r="E24" s="70">
        <f t="shared" si="1"/>
        <v>10.04666989005019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975</v>
      </c>
      <c r="K24" s="70">
        <f>J24/Sheet1!D29*Sheet1!D75</f>
        <v>10.5</v>
      </c>
      <c r="L24" s="70">
        <f t="shared" si="2"/>
        <v>964.5</v>
      </c>
      <c r="O24" s="112">
        <f>Sheet1!F67</f>
        <v>2.5116674725125474</v>
      </c>
    </row>
    <row r="25" spans="1:15" ht="12.75">
      <c r="A25">
        <v>2.1</v>
      </c>
      <c r="B25" s="70">
        <f t="shared" si="0"/>
        <v>284.0764535537803</v>
      </c>
      <c r="C25" s="70">
        <f>A25*Sheet1!D29</f>
        <v>273</v>
      </c>
      <c r="E25" s="70">
        <f t="shared" si="1"/>
        <v>11.076453553780334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1105</v>
      </c>
      <c r="K25" s="70">
        <f>J25/Sheet1!D29*Sheet1!D75</f>
        <v>11.899999999999999</v>
      </c>
      <c r="L25" s="70">
        <f t="shared" si="2"/>
        <v>1093.1</v>
      </c>
      <c r="O25" s="112">
        <f>Sheet1!F67</f>
        <v>2.5116674725125474</v>
      </c>
    </row>
    <row r="26" spans="1:15" ht="12.75">
      <c r="A26">
        <v>2.2</v>
      </c>
      <c r="B26" s="70">
        <f t="shared" si="0"/>
        <v>298.1564705669607</v>
      </c>
      <c r="C26" s="70">
        <f>A26*Sheet1!D29</f>
        <v>286</v>
      </c>
      <c r="E26" s="70">
        <f t="shared" si="1"/>
        <v>12.156470566960731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1248</v>
      </c>
      <c r="K26" s="70">
        <f>J26/Sheet1!D29*Sheet1!D75</f>
        <v>13.44</v>
      </c>
      <c r="L26" s="70">
        <f t="shared" si="2"/>
        <v>1234.56</v>
      </c>
      <c r="O26" s="112">
        <f>Sheet1!F67</f>
        <v>2.5116674725125474</v>
      </c>
    </row>
    <row r="27" spans="1:15" ht="12.75">
      <c r="A27">
        <v>2.3</v>
      </c>
      <c r="B27" s="70">
        <f t="shared" si="0"/>
        <v>312.28672092959135</v>
      </c>
      <c r="C27" s="70">
        <f>A27*Sheet1!D29</f>
        <v>299</v>
      </c>
      <c r="E27" s="70">
        <f t="shared" si="1"/>
        <v>13.286720929591374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1391</v>
      </c>
      <c r="K27" s="70">
        <f>J27/Sheet1!D29*Sheet1!D75</f>
        <v>14.979999999999999</v>
      </c>
      <c r="L27" s="70">
        <f t="shared" si="2"/>
        <v>1376.02</v>
      </c>
      <c r="O27" s="112">
        <f>Sheet1!F67</f>
        <v>2.5116674725125474</v>
      </c>
    </row>
    <row r="28" spans="1:15" ht="12.75">
      <c r="A28">
        <v>2.4</v>
      </c>
      <c r="B28" s="70">
        <f t="shared" si="0"/>
        <v>326.46720464167225</v>
      </c>
      <c r="C28" s="70">
        <f>A28*Sheet1!D29</f>
        <v>312</v>
      </c>
      <c r="E28" s="70">
        <f t="shared" si="1"/>
        <v>14.467204641672273</v>
      </c>
      <c r="I28" s="112"/>
      <c r="O28" s="112">
        <f>Sheet1!F67</f>
        <v>2.5116674725125474</v>
      </c>
    </row>
    <row r="29" spans="1:15" ht="12.75">
      <c r="A29">
        <v>2.5</v>
      </c>
      <c r="B29" s="70">
        <f t="shared" si="0"/>
        <v>340.6979217032034</v>
      </c>
      <c r="C29" s="70">
        <f>A29*Sheet1!D29</f>
        <v>325</v>
      </c>
      <c r="E29" s="70">
        <f t="shared" si="1"/>
        <v>15.697921703203422</v>
      </c>
      <c r="I29" s="112"/>
      <c r="O29" s="112">
        <f>Sheet1!F67</f>
        <v>2.5116674725125474</v>
      </c>
    </row>
    <row r="30" spans="1:15" ht="12.75">
      <c r="A30">
        <v>2.6</v>
      </c>
      <c r="B30" s="70">
        <f t="shared" si="0"/>
        <v>354.9788721141848</v>
      </c>
      <c r="C30" s="70">
        <f>A30*Sheet1!D29</f>
        <v>338</v>
      </c>
      <c r="E30" s="70">
        <f t="shared" si="1"/>
        <v>16.97887211418482</v>
      </c>
      <c r="I30" s="112"/>
      <c r="O30" s="112">
        <f>Sheet1!F67</f>
        <v>2.5116674725125474</v>
      </c>
    </row>
    <row r="31" spans="1:15" ht="12.75">
      <c r="A31">
        <v>2.7</v>
      </c>
      <c r="B31" s="70">
        <f t="shared" si="0"/>
        <v>369.31005587461647</v>
      </c>
      <c r="C31" s="70">
        <f>A31*Sheet1!D29</f>
        <v>351</v>
      </c>
      <c r="E31" s="70">
        <f t="shared" si="1"/>
        <v>18.310055874616474</v>
      </c>
      <c r="I31" s="112"/>
      <c r="O31" s="112">
        <f>Sheet1!F67</f>
        <v>2.5116674725125474</v>
      </c>
    </row>
    <row r="32" spans="1:15" ht="12.75">
      <c r="A32">
        <v>2.8</v>
      </c>
      <c r="B32" s="70">
        <f t="shared" si="0"/>
        <v>383.6914729844984</v>
      </c>
      <c r="C32" s="70">
        <f>A32*Sheet1!D29</f>
        <v>364</v>
      </c>
      <c r="E32" s="70">
        <f t="shared" si="1"/>
        <v>19.69147298449837</v>
      </c>
      <c r="I32" s="112"/>
      <c r="O32" s="112">
        <f>Sheet1!F67</f>
        <v>2.5116674725125474</v>
      </c>
    </row>
    <row r="33" spans="1:15" ht="12.75">
      <c r="A33">
        <v>2.9</v>
      </c>
      <c r="B33" s="70">
        <f t="shared" si="0"/>
        <v>398.12312344383054</v>
      </c>
      <c r="C33" s="70">
        <f>A33*Sheet1!D29</f>
        <v>377</v>
      </c>
      <c r="E33" s="70">
        <f t="shared" si="1"/>
        <v>21.123123443830526</v>
      </c>
      <c r="I33" s="112"/>
      <c r="O33" s="112">
        <f>Sheet1!F67</f>
        <v>2.5116674725125474</v>
      </c>
    </row>
    <row r="34" spans="1:15" ht="12.75">
      <c r="A34">
        <v>3</v>
      </c>
      <c r="B34" s="70">
        <f t="shared" si="0"/>
        <v>412.60500725261295</v>
      </c>
      <c r="C34" s="70">
        <f>A34*Sheet1!D29</f>
        <v>390</v>
      </c>
      <c r="E34" s="70">
        <f t="shared" si="1"/>
        <v>22.60500725261293</v>
      </c>
      <c r="I34" s="112"/>
      <c r="O34" s="112">
        <f>Sheet1!F67</f>
        <v>2.5116674725125474</v>
      </c>
    </row>
    <row r="35" spans="1:15" ht="12.75">
      <c r="A35">
        <v>3.1</v>
      </c>
      <c r="B35" s="70">
        <f t="shared" si="0"/>
        <v>427.13712441084556</v>
      </c>
      <c r="C35" s="70">
        <f>A35*Sheet1!D29</f>
        <v>403</v>
      </c>
      <c r="E35" s="70">
        <f t="shared" si="1"/>
        <v>24.137124410845583</v>
      </c>
      <c r="O35" s="112">
        <f>Sheet1!F67</f>
        <v>2.5116674725125474</v>
      </c>
    </row>
    <row r="36" spans="1:15" ht="12.75">
      <c r="A36">
        <v>3.2</v>
      </c>
      <c r="B36" s="70">
        <f t="shared" si="0"/>
        <v>441.7194749185285</v>
      </c>
      <c r="C36" s="70">
        <f>A36*Sheet1!D29</f>
        <v>416</v>
      </c>
      <c r="E36" s="70">
        <f t="shared" si="1"/>
        <v>25.71947491852849</v>
      </c>
      <c r="O36" s="112">
        <f>Sheet1!F67</f>
        <v>2.5116674725125474</v>
      </c>
    </row>
    <row r="37" spans="1:15" ht="12.75">
      <c r="A37">
        <v>3.3</v>
      </c>
      <c r="B37" s="70">
        <f t="shared" si="0"/>
        <v>456.35205877566165</v>
      </c>
      <c r="C37" s="70">
        <f>A37*Sheet1!D29</f>
        <v>429</v>
      </c>
      <c r="E37" s="70">
        <f t="shared" si="1"/>
        <v>27.35205877566164</v>
      </c>
      <c r="O37" s="112">
        <f>Sheet1!F67</f>
        <v>2.5116674725125474</v>
      </c>
    </row>
    <row r="38" spans="1:15" ht="12.75">
      <c r="A38">
        <v>3.4</v>
      </c>
      <c r="B38" s="70">
        <f t="shared" si="0"/>
        <v>471.03487598224507</v>
      </c>
      <c r="C38" s="70">
        <f>A38*Sheet1!D29</f>
        <v>442</v>
      </c>
      <c r="E38" s="70">
        <f t="shared" si="1"/>
        <v>29.034875982245044</v>
      </c>
      <c r="O38" s="112">
        <f>Sheet1!F67</f>
        <v>2.5116674725125474</v>
      </c>
    </row>
    <row r="39" spans="1:15" ht="12.75">
      <c r="A39">
        <v>3.5</v>
      </c>
      <c r="B39" s="70">
        <f t="shared" si="0"/>
        <v>485.7679265382787</v>
      </c>
      <c r="C39" s="70">
        <f>A39*Sheet1!D29</f>
        <v>455</v>
      </c>
      <c r="E39" s="70">
        <f t="shared" si="1"/>
        <v>30.767926538278704</v>
      </c>
      <c r="O39" s="112">
        <f>Sheet1!F67</f>
        <v>2.5116674725125474</v>
      </c>
    </row>
    <row r="40" spans="1:15" ht="12.75">
      <c r="A40">
        <v>3.6</v>
      </c>
      <c r="B40" s="70">
        <f t="shared" si="0"/>
        <v>500.5512104437626</v>
      </c>
      <c r="C40" s="70">
        <f>A40*Sheet1!D29</f>
        <v>468</v>
      </c>
      <c r="E40" s="70">
        <f t="shared" si="1"/>
        <v>32.55121044376261</v>
      </c>
      <c r="O40" s="112">
        <f>Sheet1!F67</f>
        <v>2.5116674725125474</v>
      </c>
    </row>
    <row r="41" spans="1:15" ht="12.75">
      <c r="A41">
        <v>3.7</v>
      </c>
      <c r="B41" s="70">
        <f t="shared" si="0"/>
        <v>515.3847276986968</v>
      </c>
      <c r="C41" s="70">
        <f>A41*Sheet1!D29</f>
        <v>481</v>
      </c>
      <c r="E41" s="70">
        <f t="shared" si="1"/>
        <v>34.38472769869678</v>
      </c>
      <c r="O41" s="112">
        <f>Sheet1!F67</f>
        <v>2.5116674725125474</v>
      </c>
    </row>
    <row r="42" spans="1:15" ht="12.75">
      <c r="A42">
        <v>3.8</v>
      </c>
      <c r="B42" s="70">
        <f t="shared" si="0"/>
        <v>530.2684783030812</v>
      </c>
      <c r="C42" s="70">
        <f>A42*Sheet1!D29</f>
        <v>494</v>
      </c>
      <c r="E42" s="70">
        <f t="shared" si="1"/>
        <v>36.26847830308118</v>
      </c>
      <c r="O42" s="112">
        <f>Sheet1!F67</f>
        <v>2.5116674725125474</v>
      </c>
    </row>
    <row r="43" spans="1:15" ht="12.75">
      <c r="A43">
        <v>3.9</v>
      </c>
      <c r="B43" s="70">
        <f t="shared" si="0"/>
        <v>545.2024622569159</v>
      </c>
      <c r="C43" s="70">
        <f>A43*Sheet1!D29</f>
        <v>507</v>
      </c>
      <c r="E43" s="70">
        <f t="shared" si="1"/>
        <v>38.202462256915844</v>
      </c>
      <c r="O43" s="112">
        <f>Sheet1!F67</f>
        <v>2.5116674725125474</v>
      </c>
    </row>
    <row r="44" spans="1:15" ht="12.75">
      <c r="A44">
        <v>4</v>
      </c>
      <c r="B44" s="70">
        <f t="shared" si="0"/>
        <v>560.1866795602008</v>
      </c>
      <c r="C44" s="70">
        <f>A44*Sheet1!D29</f>
        <v>520</v>
      </c>
      <c r="E44" s="70">
        <f t="shared" si="1"/>
        <v>40.18667956020076</v>
      </c>
      <c r="O44" s="112">
        <f>Sheet1!F67</f>
        <v>2.5116674725125474</v>
      </c>
    </row>
    <row r="45" spans="1:15" ht="12.75">
      <c r="A45">
        <v>4.1</v>
      </c>
      <c r="B45" s="70">
        <f t="shared" si="0"/>
        <v>575.2211302129359</v>
      </c>
      <c r="C45" s="70">
        <f>A45*Sheet1!D29</f>
        <v>533</v>
      </c>
      <c r="E45" s="70">
        <f t="shared" si="1"/>
        <v>42.22113021293592</v>
      </c>
      <c r="O45" s="112">
        <f>Sheet1!F67</f>
        <v>2.5116674725125474</v>
      </c>
    </row>
    <row r="46" spans="1:15" ht="12.75">
      <c r="A46">
        <v>4.2</v>
      </c>
      <c r="B46" s="70">
        <f t="shared" si="0"/>
        <v>590.3058142151214</v>
      </c>
      <c r="C46" s="70">
        <f>A46*Sheet1!D29</f>
        <v>546</v>
      </c>
      <c r="E46" s="70">
        <f t="shared" si="1"/>
        <v>44.30581421512134</v>
      </c>
      <c r="O46" s="112">
        <f>Sheet1!F67</f>
        <v>2.5116674725125474</v>
      </c>
    </row>
    <row r="47" spans="1:15" ht="12.75">
      <c r="A47">
        <v>4.3</v>
      </c>
      <c r="B47" s="70">
        <f t="shared" si="0"/>
        <v>605.440731566757</v>
      </c>
      <c r="C47" s="70">
        <f>A47*Sheet1!D29</f>
        <v>559</v>
      </c>
      <c r="E47" s="70">
        <f t="shared" si="1"/>
        <v>46.440731566756995</v>
      </c>
      <c r="O47" s="112">
        <f>Sheet1!F67</f>
        <v>2.5116674725125474</v>
      </c>
    </row>
    <row r="48" spans="1:15" ht="12.75">
      <c r="A48">
        <v>4.4</v>
      </c>
      <c r="B48" s="70">
        <f t="shared" si="0"/>
        <v>620.6258822678429</v>
      </c>
      <c r="C48" s="70">
        <f>A48*Sheet1!D29</f>
        <v>572</v>
      </c>
      <c r="E48" s="70">
        <f t="shared" si="1"/>
        <v>48.625882267842925</v>
      </c>
      <c r="O48" s="112">
        <f>Sheet1!F67</f>
        <v>2.5116674725125474</v>
      </c>
    </row>
    <row r="49" spans="1:15" ht="12.75">
      <c r="A49">
        <v>4.5</v>
      </c>
      <c r="B49" s="70">
        <f t="shared" si="0"/>
        <v>635.8612663183791</v>
      </c>
      <c r="C49" s="70">
        <f>A49*Sheet1!D29</f>
        <v>585</v>
      </c>
      <c r="E49" s="70">
        <f t="shared" si="1"/>
        <v>50.86126631837909</v>
      </c>
      <c r="O49" s="112">
        <f>Sheet1!F67</f>
        <v>2.5116674725125474</v>
      </c>
    </row>
    <row r="50" spans="1:15" ht="12.75">
      <c r="A50">
        <v>4.6</v>
      </c>
      <c r="B50" s="70">
        <f t="shared" si="0"/>
        <v>651.1468837183655</v>
      </c>
      <c r="C50" s="70">
        <f>A50*Sheet1!D29</f>
        <v>598</v>
      </c>
      <c r="E50" s="70">
        <f t="shared" si="1"/>
        <v>53.146883718365494</v>
      </c>
      <c r="O50" s="112">
        <f>Sheet1!F67</f>
        <v>2.5116674725125474</v>
      </c>
    </row>
    <row r="51" spans="1:15" ht="12.75">
      <c r="A51">
        <v>4.7</v>
      </c>
      <c r="B51" s="70">
        <f t="shared" si="0"/>
        <v>666.4827344678022</v>
      </c>
      <c r="C51" s="70">
        <f>A51*Sheet1!D29</f>
        <v>611</v>
      </c>
      <c r="E51" s="70">
        <f t="shared" si="1"/>
        <v>55.48273446780218</v>
      </c>
      <c r="O51" s="112">
        <f>Sheet1!F67</f>
        <v>2.5116674725125474</v>
      </c>
    </row>
    <row r="52" spans="1:15" ht="12.75">
      <c r="A52">
        <v>4.8</v>
      </c>
      <c r="B52" s="70">
        <f t="shared" si="0"/>
        <v>681.8688185666891</v>
      </c>
      <c r="C52" s="70">
        <f>A52*Sheet1!D29</f>
        <v>624</v>
      </c>
      <c r="E52" s="70">
        <f t="shared" si="1"/>
        <v>57.86881856668909</v>
      </c>
      <c r="O52" s="112">
        <f>Sheet1!F67</f>
        <v>2.5116674725125474</v>
      </c>
    </row>
    <row r="53" spans="1:15" ht="12.75">
      <c r="A53">
        <v>4.9</v>
      </c>
      <c r="B53" s="70">
        <f t="shared" si="0"/>
        <v>697.3051360150263</v>
      </c>
      <c r="C53" s="70">
        <f>A53*Sheet1!D29</f>
        <v>637</v>
      </c>
      <c r="E53" s="70">
        <f t="shared" si="1"/>
        <v>60.30513601502628</v>
      </c>
      <c r="O53" s="112">
        <f>Sheet1!F67</f>
        <v>2.5116674725125474</v>
      </c>
    </row>
    <row r="54" spans="1:15" ht="12.75">
      <c r="A54">
        <v>5</v>
      </c>
      <c r="B54" s="70">
        <f t="shared" si="0"/>
        <v>712.7916868128137</v>
      </c>
      <c r="C54" s="70">
        <f>A54*Sheet1!D29</f>
        <v>650</v>
      </c>
      <c r="E54" s="70">
        <f t="shared" si="1"/>
        <v>62.79168681281369</v>
      </c>
      <c r="O54" s="112">
        <f>Sheet1!F67</f>
        <v>2.5116674725125474</v>
      </c>
    </row>
    <row r="55" spans="1:15" ht="12.75">
      <c r="A55">
        <v>5.1</v>
      </c>
      <c r="B55" s="70">
        <f t="shared" si="0"/>
        <v>728.3284709600514</v>
      </c>
      <c r="C55" s="70">
        <f>A55*Sheet1!D29</f>
        <v>663</v>
      </c>
      <c r="E55" s="70">
        <f t="shared" si="1"/>
        <v>65.32847096005135</v>
      </c>
      <c r="O55" s="112">
        <f>Sheet1!F67</f>
        <v>2.5116674725125474</v>
      </c>
    </row>
    <row r="56" spans="1:15" ht="12.75">
      <c r="A56">
        <v>5.2</v>
      </c>
      <c r="B56" s="70">
        <f t="shared" si="0"/>
        <v>743.9154884567392</v>
      </c>
      <c r="C56" s="70">
        <f>A56*Sheet1!D29</f>
        <v>676</v>
      </c>
      <c r="E56" s="70">
        <f t="shared" si="1"/>
        <v>67.91548845673928</v>
      </c>
      <c r="O56" s="112">
        <f>Sheet1!F67</f>
        <v>2.5116674725125474</v>
      </c>
    </row>
    <row r="57" spans="1:15" ht="12.75">
      <c r="A57">
        <v>5.3</v>
      </c>
      <c r="B57" s="70">
        <f t="shared" si="0"/>
        <v>759.5527393028774</v>
      </c>
      <c r="C57" s="70">
        <f>A57*Sheet1!D29</f>
        <v>689</v>
      </c>
      <c r="E57" s="70">
        <f t="shared" si="1"/>
        <v>70.55273930287746</v>
      </c>
      <c r="O57" s="112">
        <f>Sheet1!F67</f>
        <v>2.5116674725125474</v>
      </c>
    </row>
    <row r="58" spans="1:15" ht="12.75">
      <c r="A58">
        <v>5.4</v>
      </c>
      <c r="B58" s="70">
        <f t="shared" si="0"/>
        <v>775.2402234984659</v>
      </c>
      <c r="C58" s="70">
        <f>A58*Sheet1!D29</f>
        <v>702</v>
      </c>
      <c r="E58" s="70">
        <f t="shared" si="1"/>
        <v>73.2402234984659</v>
      </c>
      <c r="O58" s="112">
        <f>Sheet1!F67</f>
        <v>2.5116674725125474</v>
      </c>
    </row>
    <row r="59" spans="1:15" ht="12.75">
      <c r="A59">
        <v>5.5</v>
      </c>
      <c r="B59" s="70">
        <f t="shared" si="0"/>
        <v>790.9779410435045</v>
      </c>
      <c r="C59" s="70">
        <f>A59*Sheet1!D29</f>
        <v>715</v>
      </c>
      <c r="E59" s="70">
        <f t="shared" si="1"/>
        <v>75.97794104350456</v>
      </c>
      <c r="O59" s="112">
        <f>Sheet1!F67</f>
        <v>2.5116674725125474</v>
      </c>
    </row>
    <row r="60" spans="1:15" ht="12.75">
      <c r="A60">
        <v>5.6</v>
      </c>
      <c r="B60" s="70">
        <f t="shared" si="0"/>
        <v>806.7658919379935</v>
      </c>
      <c r="C60" s="70">
        <f>A60*Sheet1!D29</f>
        <v>728</v>
      </c>
      <c r="E60" s="70">
        <f t="shared" si="1"/>
        <v>78.76589193799347</v>
      </c>
      <c r="O60" s="112">
        <f>Sheet1!F67</f>
        <v>2.5116674725125474</v>
      </c>
    </row>
    <row r="61" spans="1:15" ht="12.75">
      <c r="A61">
        <v>5.7</v>
      </c>
      <c r="B61" s="70">
        <f t="shared" si="0"/>
        <v>822.6040761819327</v>
      </c>
      <c r="C61" s="70">
        <f>A61*Sheet1!D29</f>
        <v>741</v>
      </c>
      <c r="E61" s="70">
        <f t="shared" si="1"/>
        <v>81.60407618193267</v>
      </c>
      <c r="O61" s="112">
        <f>Sheet1!F67</f>
        <v>2.5116674725125474</v>
      </c>
    </row>
    <row r="62" spans="1:15" ht="12.75">
      <c r="A62">
        <v>5.8</v>
      </c>
      <c r="B62" s="70">
        <f t="shared" si="0"/>
        <v>838.4924937753221</v>
      </c>
      <c r="C62" s="70">
        <f>A62*Sheet1!D29</f>
        <v>754</v>
      </c>
      <c r="E62" s="70">
        <f t="shared" si="1"/>
        <v>84.4924937753221</v>
      </c>
      <c r="O62" s="112">
        <f>Sheet1!F67</f>
        <v>2.5116674725125474</v>
      </c>
    </row>
    <row r="63" spans="1:15" ht="12.75">
      <c r="A63">
        <v>5.9</v>
      </c>
      <c r="B63" s="70">
        <f t="shared" si="0"/>
        <v>854.4311447181618</v>
      </c>
      <c r="C63" s="70">
        <f>A63*Sheet1!D29</f>
        <v>767</v>
      </c>
      <c r="E63" s="70">
        <f t="shared" si="1"/>
        <v>87.43114471816178</v>
      </c>
      <c r="O63" s="112">
        <f>Sheet1!F67</f>
        <v>2.5116674725125474</v>
      </c>
    </row>
    <row r="64" spans="1:15" ht="12.75">
      <c r="A64">
        <v>6</v>
      </c>
      <c r="B64" s="70">
        <f t="shared" si="0"/>
        <v>870.4200290104517</v>
      </c>
      <c r="C64" s="70">
        <f>A64*Sheet1!D29</f>
        <v>780</v>
      </c>
      <c r="E64" s="70">
        <f t="shared" si="1"/>
        <v>90.42002901045171</v>
      </c>
      <c r="O64" s="112">
        <f>Sheet1!F67</f>
        <v>2.5116674725125474</v>
      </c>
    </row>
    <row r="65" spans="1:15" ht="12.75">
      <c r="A65">
        <v>6.1</v>
      </c>
      <c r="B65" s="70">
        <f t="shared" si="0"/>
        <v>886.4591466521919</v>
      </c>
      <c r="C65" s="70">
        <f>A65*Sheet1!D29</f>
        <v>793</v>
      </c>
      <c r="E65" s="70">
        <f t="shared" si="1"/>
        <v>93.45914665219188</v>
      </c>
      <c r="O65" s="112">
        <f>Sheet1!F67</f>
        <v>2.5116674725125474</v>
      </c>
    </row>
    <row r="66" spans="1:15" ht="12.75">
      <c r="A66">
        <v>6.2</v>
      </c>
      <c r="B66" s="70">
        <f t="shared" si="0"/>
        <v>902.5484976433823</v>
      </c>
      <c r="C66" s="70">
        <f>A66*Sheet1!D29</f>
        <v>806</v>
      </c>
      <c r="E66" s="70">
        <f t="shared" si="1"/>
        <v>96.54849764338233</v>
      </c>
      <c r="O66" s="112">
        <f>Sheet1!F67</f>
        <v>2.5116674725125474</v>
      </c>
    </row>
    <row r="67" spans="1:15" ht="12.75">
      <c r="A67">
        <v>6.3</v>
      </c>
      <c r="B67" s="70">
        <f t="shared" si="0"/>
        <v>918.688081984023</v>
      </c>
      <c r="C67" s="70">
        <f>A67*Sheet1!D29</f>
        <v>819</v>
      </c>
      <c r="E67" s="70">
        <f t="shared" si="1"/>
        <v>99.688081984023</v>
      </c>
      <c r="O67" s="112">
        <f>Sheet1!F67</f>
        <v>2.5116674725125474</v>
      </c>
    </row>
    <row r="68" spans="1:15" ht="12.75">
      <c r="A68">
        <v>6.4</v>
      </c>
      <c r="B68" s="70">
        <f t="shared" si="0"/>
        <v>934.8778996741139</v>
      </c>
      <c r="C68" s="70">
        <f>A68*Sheet1!D29</f>
        <v>832</v>
      </c>
      <c r="E68" s="70">
        <f t="shared" si="1"/>
        <v>102.87789967411396</v>
      </c>
      <c r="O68" s="112">
        <f>Sheet1!F67</f>
        <v>2.5116674725125474</v>
      </c>
    </row>
    <row r="69" spans="1:15" ht="12.75">
      <c r="A69">
        <v>6.5</v>
      </c>
      <c r="B69" s="70">
        <f aca="true" t="shared" si="3" ref="B69:B132">C69+E69</f>
        <v>951.1179507136551</v>
      </c>
      <c r="C69" s="70">
        <f>A69*Sheet1!D29</f>
        <v>845</v>
      </c>
      <c r="E69" s="70">
        <f aca="true" t="shared" si="4" ref="E69:E132">(A69*A69)*O69</f>
        <v>106.11795071365513</v>
      </c>
      <c r="O69" s="112">
        <f>Sheet1!F67</f>
        <v>2.5116674725125474</v>
      </c>
    </row>
    <row r="70" spans="1:15" ht="12.75">
      <c r="A70">
        <v>6.6</v>
      </c>
      <c r="B70" s="70">
        <f t="shared" si="3"/>
        <v>967.4082351026466</v>
      </c>
      <c r="C70" s="70">
        <f>A70*Sheet1!D29</f>
        <v>858</v>
      </c>
      <c r="E70" s="70">
        <f t="shared" si="4"/>
        <v>109.40823510264656</v>
      </c>
      <c r="O70" s="112">
        <f>Sheet1!F67</f>
        <v>2.5116674725125474</v>
      </c>
    </row>
    <row r="71" spans="1:15" ht="12.75">
      <c r="A71">
        <v>6.7</v>
      </c>
      <c r="B71" s="70">
        <f t="shared" si="3"/>
        <v>983.7487528410883</v>
      </c>
      <c r="C71" s="70">
        <f>A71*Sheet1!D29</f>
        <v>871</v>
      </c>
      <c r="E71" s="70">
        <f t="shared" si="4"/>
        <v>112.74875284108825</v>
      </c>
      <c r="O71" s="112">
        <f>Sheet1!F67</f>
        <v>2.5116674725125474</v>
      </c>
    </row>
    <row r="72" spans="1:15" ht="12.75">
      <c r="A72">
        <v>6.8</v>
      </c>
      <c r="B72" s="70">
        <f t="shared" si="3"/>
        <v>1000.1395039289802</v>
      </c>
      <c r="C72" s="70">
        <f>A72*Sheet1!D29</f>
        <v>884</v>
      </c>
      <c r="E72" s="70">
        <f t="shared" si="4"/>
        <v>116.13950392898018</v>
      </c>
      <c r="O72" s="112">
        <f>Sheet1!F67</f>
        <v>2.5116674725125474</v>
      </c>
    </row>
    <row r="73" spans="1:15" ht="12.75">
      <c r="A73">
        <v>6.9</v>
      </c>
      <c r="B73" s="70">
        <f t="shared" si="3"/>
        <v>1016.5804883663224</v>
      </c>
      <c r="C73" s="70">
        <f>A73*Sheet1!D29</f>
        <v>897</v>
      </c>
      <c r="E73" s="70">
        <f t="shared" si="4"/>
        <v>119.5804883663224</v>
      </c>
      <c r="O73" s="112">
        <f>Sheet1!F67</f>
        <v>2.5116674725125474</v>
      </c>
    </row>
    <row r="74" spans="1:15" ht="12.75">
      <c r="A74">
        <v>7</v>
      </c>
      <c r="B74" s="70">
        <f t="shared" si="3"/>
        <v>1033.0717061531147</v>
      </c>
      <c r="C74" s="70">
        <f>A74*Sheet1!D29</f>
        <v>910</v>
      </c>
      <c r="E74" s="70">
        <f t="shared" si="4"/>
        <v>123.07170615311482</v>
      </c>
      <c r="O74" s="112">
        <f>Sheet1!F67</f>
        <v>2.5116674725125474</v>
      </c>
    </row>
    <row r="75" spans="1:15" ht="12.75">
      <c r="A75">
        <v>7.1</v>
      </c>
      <c r="B75" s="70">
        <f t="shared" si="3"/>
        <v>1049.6131572893576</v>
      </c>
      <c r="C75" s="70">
        <f>A75*Sheet1!D29</f>
        <v>923</v>
      </c>
      <c r="E75" s="70">
        <f t="shared" si="4"/>
        <v>126.6131572893575</v>
      </c>
      <c r="O75" s="112">
        <f>Sheet1!F67</f>
        <v>2.5116674725125474</v>
      </c>
    </row>
    <row r="76" spans="1:15" ht="12.75">
      <c r="A76">
        <v>7.2</v>
      </c>
      <c r="B76" s="70">
        <f t="shared" si="3"/>
        <v>1066.2048417750505</v>
      </c>
      <c r="C76" s="70">
        <f>A76*Sheet1!D29</f>
        <v>936</v>
      </c>
      <c r="E76" s="70">
        <f t="shared" si="4"/>
        <v>130.20484177505045</v>
      </c>
      <c r="O76" s="112">
        <f>Sheet1!F67</f>
        <v>2.5116674725125474</v>
      </c>
    </row>
    <row r="77" spans="1:15" ht="12.75">
      <c r="A77">
        <v>7.3</v>
      </c>
      <c r="B77" s="70">
        <f t="shared" si="3"/>
        <v>1082.8467596101937</v>
      </c>
      <c r="C77" s="70">
        <f>A77*Sheet1!D29</f>
        <v>949</v>
      </c>
      <c r="E77" s="70">
        <f t="shared" si="4"/>
        <v>133.84675961019366</v>
      </c>
      <c r="O77" s="112">
        <f>Sheet1!F67</f>
        <v>2.5116674725125474</v>
      </c>
    </row>
    <row r="78" spans="1:15" ht="12.75">
      <c r="A78">
        <v>7.4</v>
      </c>
      <c r="B78" s="70">
        <f t="shared" si="3"/>
        <v>1099.5389107947872</v>
      </c>
      <c r="C78" s="70">
        <f>A78*Sheet1!D29</f>
        <v>962</v>
      </c>
      <c r="E78" s="70">
        <f t="shared" si="4"/>
        <v>137.5389107947871</v>
      </c>
      <c r="O78" s="112">
        <f>Sheet1!F67</f>
        <v>2.5116674725125474</v>
      </c>
    </row>
    <row r="79" spans="1:15" ht="12.75">
      <c r="A79">
        <v>7.5</v>
      </c>
      <c r="B79" s="70">
        <f t="shared" si="3"/>
        <v>1116.2812953288308</v>
      </c>
      <c r="C79" s="70">
        <f>A79*Sheet1!D29</f>
        <v>975</v>
      </c>
      <c r="E79" s="70">
        <f t="shared" si="4"/>
        <v>141.2812953288308</v>
      </c>
      <c r="O79" s="112">
        <f>Sheet1!F67</f>
        <v>2.5116674725125474</v>
      </c>
    </row>
    <row r="80" spans="1:15" ht="12.75">
      <c r="A80">
        <v>7.6</v>
      </c>
      <c r="B80" s="70">
        <f t="shared" si="3"/>
        <v>1133.0739132123247</v>
      </c>
      <c r="C80" s="70">
        <f>A80*Sheet1!D29</f>
        <v>988</v>
      </c>
      <c r="E80" s="70">
        <f t="shared" si="4"/>
        <v>145.07391321232473</v>
      </c>
      <c r="O80" s="112">
        <f>Sheet1!F67</f>
        <v>2.5116674725125474</v>
      </c>
    </row>
    <row r="81" spans="1:15" ht="12.75">
      <c r="A81">
        <v>7.7</v>
      </c>
      <c r="B81" s="70">
        <f t="shared" si="3"/>
        <v>1149.9167644452689</v>
      </c>
      <c r="C81" s="70">
        <f>A81*Sheet1!D29</f>
        <v>1001</v>
      </c>
      <c r="E81" s="70">
        <f t="shared" si="4"/>
        <v>148.91676444526894</v>
      </c>
      <c r="O81" s="112">
        <f>Sheet1!F67</f>
        <v>2.5116674725125474</v>
      </c>
    </row>
    <row r="82" spans="1:15" ht="12.75">
      <c r="A82">
        <v>7.8</v>
      </c>
      <c r="B82" s="70">
        <f t="shared" si="3"/>
        <v>1166.8098490276634</v>
      </c>
      <c r="C82" s="70">
        <f>A82*Sheet1!D29</f>
        <v>1014</v>
      </c>
      <c r="E82" s="70">
        <f t="shared" si="4"/>
        <v>152.80984902766338</v>
      </c>
      <c r="O82" s="112">
        <f>Sheet1!F67</f>
        <v>2.5116674725125474</v>
      </c>
    </row>
    <row r="83" spans="1:15" ht="12.75">
      <c r="A83">
        <v>7.9</v>
      </c>
      <c r="B83" s="70">
        <f t="shared" si="3"/>
        <v>1183.753166959508</v>
      </c>
      <c r="C83" s="70">
        <f>A83*Sheet1!D29</f>
        <v>1027</v>
      </c>
      <c r="E83" s="70">
        <f t="shared" si="4"/>
        <v>156.7531669595081</v>
      </c>
      <c r="O83" s="112">
        <f>Sheet1!F67</f>
        <v>2.5116674725125474</v>
      </c>
    </row>
    <row r="84" spans="1:15" ht="12.75">
      <c r="A84">
        <v>8</v>
      </c>
      <c r="B84" s="70">
        <f t="shared" si="3"/>
        <v>1200.7467182408031</v>
      </c>
      <c r="C84" s="70">
        <f>A84*Sheet1!D29</f>
        <v>1040</v>
      </c>
      <c r="E84" s="70">
        <f t="shared" si="4"/>
        <v>160.74671824080303</v>
      </c>
      <c r="O84" s="112">
        <f>Sheet1!F67</f>
        <v>2.5116674725125474</v>
      </c>
    </row>
    <row r="85" spans="1:15" ht="12.75">
      <c r="A85">
        <v>8.1</v>
      </c>
      <c r="B85" s="70">
        <f t="shared" si="3"/>
        <v>1217.7905028715481</v>
      </c>
      <c r="C85" s="70">
        <f>A85*Sheet1!D29</f>
        <v>1053</v>
      </c>
      <c r="E85" s="70">
        <f t="shared" si="4"/>
        <v>164.79050287154823</v>
      </c>
      <c r="O85" s="112">
        <f>Sheet1!F67</f>
        <v>2.5116674725125474</v>
      </c>
    </row>
    <row r="86" spans="1:15" ht="12.75">
      <c r="A86">
        <v>8.2</v>
      </c>
      <c r="B86" s="70">
        <f t="shared" si="3"/>
        <v>1234.8845208517437</v>
      </c>
      <c r="C86" s="70">
        <f>A86*Sheet1!D29</f>
        <v>1066</v>
      </c>
      <c r="E86" s="70">
        <f t="shared" si="4"/>
        <v>168.88452085174367</v>
      </c>
      <c r="O86" s="112">
        <f>Sheet1!F67</f>
        <v>2.5116674725125474</v>
      </c>
    </row>
    <row r="87" spans="1:15" ht="12.75">
      <c r="A87">
        <v>8.3</v>
      </c>
      <c r="B87" s="70">
        <f t="shared" si="3"/>
        <v>1252.0287721813895</v>
      </c>
      <c r="C87" s="70">
        <f>A87*Sheet1!D29</f>
        <v>1079</v>
      </c>
      <c r="E87" s="70">
        <f t="shared" si="4"/>
        <v>173.02877218138943</v>
      </c>
      <c r="O87" s="112">
        <f>Sheet1!F67</f>
        <v>2.5116674725125474</v>
      </c>
    </row>
    <row r="88" spans="1:15" ht="12.75">
      <c r="A88">
        <v>8.4</v>
      </c>
      <c r="B88" s="70">
        <f t="shared" si="3"/>
        <v>1269.2232568604854</v>
      </c>
      <c r="C88" s="70">
        <f>A88*Sheet1!D29</f>
        <v>1092</v>
      </c>
      <c r="E88" s="70">
        <f t="shared" si="4"/>
        <v>177.22325686048535</v>
      </c>
      <c r="O88" s="112">
        <f>Sheet1!F67</f>
        <v>2.5116674725125474</v>
      </c>
    </row>
    <row r="89" spans="1:15" ht="12.75">
      <c r="A89">
        <v>8.5</v>
      </c>
      <c r="B89" s="70">
        <f t="shared" si="3"/>
        <v>1286.4679748890317</v>
      </c>
      <c r="C89" s="70">
        <f>A89*Sheet1!D29</f>
        <v>1105</v>
      </c>
      <c r="E89" s="70">
        <f t="shared" si="4"/>
        <v>181.46797488903155</v>
      </c>
      <c r="O89" s="112">
        <f>Sheet1!F67</f>
        <v>2.5116674725125474</v>
      </c>
    </row>
    <row r="90" spans="1:15" ht="12.75">
      <c r="A90">
        <v>8.6</v>
      </c>
      <c r="B90" s="70">
        <f t="shared" si="3"/>
        <v>1303.762926267028</v>
      </c>
      <c r="C90" s="70">
        <f>A90*Sheet1!D29</f>
        <v>1118</v>
      </c>
      <c r="E90" s="70">
        <f t="shared" si="4"/>
        <v>185.76292626702798</v>
      </c>
      <c r="O90" s="112">
        <f>Sheet1!F67</f>
        <v>2.5116674725125474</v>
      </c>
    </row>
    <row r="91" spans="1:15" ht="12.75">
      <c r="A91">
        <v>8.7</v>
      </c>
      <c r="B91" s="70">
        <f t="shared" si="3"/>
        <v>1321.1081109944746</v>
      </c>
      <c r="C91" s="70">
        <f>A91*Sheet1!D29</f>
        <v>1131</v>
      </c>
      <c r="E91" s="70">
        <f t="shared" si="4"/>
        <v>190.10811099447469</v>
      </c>
      <c r="O91" s="112">
        <f>Sheet1!F67</f>
        <v>2.5116674725125474</v>
      </c>
    </row>
    <row r="92" spans="1:15" ht="12.75">
      <c r="A92">
        <v>8.8</v>
      </c>
      <c r="B92" s="70">
        <f t="shared" si="3"/>
        <v>1338.5035290713718</v>
      </c>
      <c r="C92" s="70">
        <f>A92*Sheet1!D29</f>
        <v>1144</v>
      </c>
      <c r="E92" s="70">
        <f t="shared" si="4"/>
        <v>194.5035290713717</v>
      </c>
      <c r="O92" s="112">
        <f>Sheet1!F67</f>
        <v>2.5116674725125474</v>
      </c>
    </row>
    <row r="93" spans="1:15" ht="12.75">
      <c r="A93">
        <v>8.9</v>
      </c>
      <c r="B93" s="70">
        <f t="shared" si="3"/>
        <v>1355.949180497719</v>
      </c>
      <c r="C93" s="70">
        <f>A93*Sheet1!D29</f>
        <v>1157</v>
      </c>
      <c r="E93" s="70">
        <f t="shared" si="4"/>
        <v>198.9491804977189</v>
      </c>
      <c r="O93" s="112">
        <f>Sheet1!F67</f>
        <v>2.5116674725125474</v>
      </c>
    </row>
    <row r="94" spans="1:15" ht="12.75">
      <c r="A94">
        <v>9</v>
      </c>
      <c r="B94" s="70">
        <f t="shared" si="3"/>
        <v>1373.4450652735163</v>
      </c>
      <c r="C94" s="70">
        <f>A94*Sheet1!D29</f>
        <v>1170</v>
      </c>
      <c r="E94" s="70">
        <f t="shared" si="4"/>
        <v>203.44506527351635</v>
      </c>
      <c r="O94" s="112">
        <f>Sheet1!F67</f>
        <v>2.5116674725125474</v>
      </c>
    </row>
    <row r="95" spans="1:15" ht="12.75">
      <c r="A95">
        <v>9.1</v>
      </c>
      <c r="B95" s="70">
        <f t="shared" si="3"/>
        <v>1390.991183398764</v>
      </c>
      <c r="C95" s="70">
        <f>A95*Sheet1!D29</f>
        <v>1183</v>
      </c>
      <c r="E95" s="70">
        <f t="shared" si="4"/>
        <v>207.991183398764</v>
      </c>
      <c r="O95" s="112">
        <f>Sheet1!F67</f>
        <v>2.5116674725125474</v>
      </c>
    </row>
    <row r="96" spans="1:15" ht="12.75">
      <c r="A96">
        <v>9.2</v>
      </c>
      <c r="B96" s="70">
        <f t="shared" si="3"/>
        <v>1408.587534873462</v>
      </c>
      <c r="C96" s="70">
        <f>A96*Sheet1!D29</f>
        <v>1196</v>
      </c>
      <c r="E96" s="70">
        <f t="shared" si="4"/>
        <v>212.58753487346198</v>
      </c>
      <c r="O96" s="112">
        <f>Sheet1!F67</f>
        <v>2.5116674725125474</v>
      </c>
    </row>
    <row r="97" spans="1:15" ht="12.75">
      <c r="A97">
        <v>9.3</v>
      </c>
      <c r="B97" s="70">
        <f t="shared" si="3"/>
        <v>1426.2341196976104</v>
      </c>
      <c r="C97" s="70">
        <f>A97*Sheet1!D29</f>
        <v>1209</v>
      </c>
      <c r="E97" s="70">
        <f t="shared" si="4"/>
        <v>217.23411969761025</v>
      </c>
      <c r="O97" s="112">
        <f>Sheet1!F67</f>
        <v>2.5116674725125474</v>
      </c>
    </row>
    <row r="98" spans="1:15" ht="12.75">
      <c r="A98">
        <v>9.4</v>
      </c>
      <c r="B98" s="70">
        <f t="shared" si="3"/>
        <v>1443.9309378712087</v>
      </c>
      <c r="C98" s="70">
        <f>A98*Sheet1!D29</f>
        <v>1222</v>
      </c>
      <c r="E98" s="70">
        <f t="shared" si="4"/>
        <v>221.93093787120873</v>
      </c>
      <c r="O98" s="112">
        <f>Sheet1!F67</f>
        <v>2.5116674725125474</v>
      </c>
    </row>
    <row r="99" spans="1:15" ht="12.75">
      <c r="A99">
        <v>9.5</v>
      </c>
      <c r="B99" s="70">
        <f t="shared" si="3"/>
        <v>1461.6779893942573</v>
      </c>
      <c r="C99" s="70">
        <f>A99*Sheet1!D29</f>
        <v>1235</v>
      </c>
      <c r="E99" s="70">
        <f t="shared" si="4"/>
        <v>226.6779893942574</v>
      </c>
      <c r="O99" s="112">
        <f>Sheet1!F67</f>
        <v>2.5116674725125474</v>
      </c>
    </row>
    <row r="100" spans="1:15" ht="12.75">
      <c r="A100">
        <v>9.6</v>
      </c>
      <c r="B100" s="70">
        <f t="shared" si="3"/>
        <v>1479.4752742667563</v>
      </c>
      <c r="C100" s="70">
        <f>A100*Sheet1!D29</f>
        <v>1248</v>
      </c>
      <c r="E100" s="70">
        <f t="shared" si="4"/>
        <v>231.47527426675637</v>
      </c>
      <c r="O100" s="112">
        <f>Sheet1!F67</f>
        <v>2.5116674725125474</v>
      </c>
    </row>
    <row r="101" spans="1:15" ht="12.75">
      <c r="A101">
        <v>9.7</v>
      </c>
      <c r="B101" s="70">
        <f t="shared" si="3"/>
        <v>1497.3227924887055</v>
      </c>
      <c r="C101" s="70">
        <f>A101*Sheet1!D29</f>
        <v>1261</v>
      </c>
      <c r="E101" s="70">
        <f t="shared" si="4"/>
        <v>236.32279248870555</v>
      </c>
      <c r="O101" s="112">
        <f>Sheet1!F67</f>
        <v>2.5116674725125474</v>
      </c>
    </row>
    <row r="102" spans="1:15" ht="12.75">
      <c r="A102">
        <v>9.8</v>
      </c>
      <c r="B102" s="70">
        <f t="shared" si="3"/>
        <v>1515.220544060105</v>
      </c>
      <c r="C102" s="70">
        <f>A102*Sheet1!D29</f>
        <v>1274</v>
      </c>
      <c r="E102" s="70">
        <f t="shared" si="4"/>
        <v>241.2205440601051</v>
      </c>
      <c r="O102" s="112">
        <f>Sheet1!F67</f>
        <v>2.5116674725125474</v>
      </c>
    </row>
    <row r="103" spans="1:15" ht="12.75">
      <c r="A103">
        <v>9.9</v>
      </c>
      <c r="B103" s="70">
        <f t="shared" si="3"/>
        <v>1533.1685289809548</v>
      </c>
      <c r="C103" s="70">
        <f>A103*Sheet1!D29</f>
        <v>1287</v>
      </c>
      <c r="E103" s="70">
        <f t="shared" si="4"/>
        <v>246.1685289809548</v>
      </c>
      <c r="O103" s="112">
        <f>Sheet1!F67</f>
        <v>2.5116674725125474</v>
      </c>
    </row>
    <row r="104" spans="1:15" ht="12.75">
      <c r="A104">
        <v>10</v>
      </c>
      <c r="B104" s="70">
        <f t="shared" si="3"/>
        <v>1551.1667472512547</v>
      </c>
      <c r="C104" s="70">
        <f>A104*Sheet1!D29</f>
        <v>1300</v>
      </c>
      <c r="E104" s="70">
        <f t="shared" si="4"/>
        <v>251.16674725125475</v>
      </c>
      <c r="O104" s="112">
        <f>Sheet1!F67</f>
        <v>2.5116674725125474</v>
      </c>
    </row>
    <row r="105" spans="1:15" ht="12.75">
      <c r="A105">
        <v>10.1</v>
      </c>
      <c r="B105" s="70">
        <f t="shared" si="3"/>
        <v>1569.215198871005</v>
      </c>
      <c r="C105" s="70">
        <f>A105*Sheet1!D29</f>
        <v>1313</v>
      </c>
      <c r="E105" s="70">
        <f t="shared" si="4"/>
        <v>256.21519887100493</v>
      </c>
      <c r="O105" s="112">
        <f>Sheet1!F67</f>
        <v>2.5116674725125474</v>
      </c>
    </row>
    <row r="106" spans="1:15" ht="12.75">
      <c r="A106">
        <v>10.2</v>
      </c>
      <c r="B106" s="70">
        <f t="shared" si="3"/>
        <v>1587.3138838402053</v>
      </c>
      <c r="C106" s="70">
        <f>A106*Sheet1!D29</f>
        <v>1326</v>
      </c>
      <c r="E106" s="70">
        <f t="shared" si="4"/>
        <v>261.3138838402054</v>
      </c>
      <c r="O106" s="112">
        <f>Sheet1!F67</f>
        <v>2.5116674725125474</v>
      </c>
    </row>
    <row r="107" spans="1:15" ht="12.75">
      <c r="A107">
        <v>10.3</v>
      </c>
      <c r="B107" s="70">
        <f t="shared" si="3"/>
        <v>1605.4628021588562</v>
      </c>
      <c r="C107" s="70">
        <f>A107*Sheet1!D29</f>
        <v>1339</v>
      </c>
      <c r="E107" s="70">
        <f t="shared" si="4"/>
        <v>266.4628021588562</v>
      </c>
      <c r="O107" s="112">
        <f>Sheet1!F67</f>
        <v>2.5116674725125474</v>
      </c>
    </row>
    <row r="108" spans="1:15" ht="12.75">
      <c r="A108">
        <v>10.4</v>
      </c>
      <c r="B108" s="70">
        <f t="shared" si="3"/>
        <v>1623.6619538269572</v>
      </c>
      <c r="C108" s="70">
        <f>A108*Sheet1!D29</f>
        <v>1352</v>
      </c>
      <c r="E108" s="70">
        <f t="shared" si="4"/>
        <v>271.66195382695713</v>
      </c>
      <c r="O108" s="112">
        <f>Sheet1!F67</f>
        <v>2.5116674725125474</v>
      </c>
    </row>
    <row r="109" spans="1:15" ht="12.75">
      <c r="A109">
        <v>10.5</v>
      </c>
      <c r="B109" s="70">
        <f t="shared" si="3"/>
        <v>1641.9113388445085</v>
      </c>
      <c r="C109" s="70">
        <f>A109*Sheet1!D29</f>
        <v>1365</v>
      </c>
      <c r="E109" s="70">
        <f t="shared" si="4"/>
        <v>276.91133884450835</v>
      </c>
      <c r="O109" s="112">
        <f>Sheet1!F67</f>
        <v>2.5116674725125474</v>
      </c>
    </row>
    <row r="110" spans="1:15" ht="12.75">
      <c r="A110">
        <v>10.6</v>
      </c>
      <c r="B110" s="70">
        <f t="shared" si="3"/>
        <v>1660.2109572115098</v>
      </c>
      <c r="C110" s="70">
        <f>A110*Sheet1!D29</f>
        <v>1378</v>
      </c>
      <c r="E110" s="70">
        <f t="shared" si="4"/>
        <v>282.2109572115098</v>
      </c>
      <c r="O110" s="112">
        <f>Sheet1!F67</f>
        <v>2.5116674725125474</v>
      </c>
    </row>
    <row r="111" spans="1:15" ht="12.75">
      <c r="A111">
        <v>10.7</v>
      </c>
      <c r="B111" s="70">
        <f t="shared" si="3"/>
        <v>1678.5608089279615</v>
      </c>
      <c r="C111" s="70">
        <f>A111*Sheet1!D29</f>
        <v>1391</v>
      </c>
      <c r="E111" s="70">
        <f t="shared" si="4"/>
        <v>287.5608089279615</v>
      </c>
      <c r="O111" s="112">
        <f>Sheet1!F67</f>
        <v>2.5116674725125474</v>
      </c>
    </row>
    <row r="112" spans="1:15" ht="12.75">
      <c r="A112">
        <v>10.8</v>
      </c>
      <c r="B112" s="70">
        <f t="shared" si="3"/>
        <v>1696.9608939938635</v>
      </c>
      <c r="C112" s="70">
        <f>A112*Sheet1!D29</f>
        <v>1404</v>
      </c>
      <c r="E112" s="70">
        <f t="shared" si="4"/>
        <v>292.9608939938636</v>
      </c>
      <c r="O112" s="112">
        <f>Sheet1!F67</f>
        <v>2.5116674725125474</v>
      </c>
    </row>
    <row r="113" spans="1:15" ht="12.75">
      <c r="A113">
        <v>10.9</v>
      </c>
      <c r="B113" s="70">
        <f t="shared" si="3"/>
        <v>1715.4112124092158</v>
      </c>
      <c r="C113" s="70">
        <f>A113*Sheet1!D29</f>
        <v>1417</v>
      </c>
      <c r="E113" s="70">
        <f t="shared" si="4"/>
        <v>298.41121240921575</v>
      </c>
      <c r="O113" s="112">
        <f>Sheet1!F67</f>
        <v>2.5116674725125474</v>
      </c>
    </row>
    <row r="114" spans="1:15" ht="12.75">
      <c r="A114">
        <v>11</v>
      </c>
      <c r="B114" s="70">
        <f t="shared" si="3"/>
        <v>1733.9117641740181</v>
      </c>
      <c r="C114" s="70">
        <f>A114*Sheet1!D29</f>
        <v>1430</v>
      </c>
      <c r="E114" s="70">
        <f t="shared" si="4"/>
        <v>303.91176417401823</v>
      </c>
      <c r="O114" s="112">
        <f>Sheet1!F67</f>
        <v>2.5116674725125474</v>
      </c>
    </row>
    <row r="115" spans="1:15" ht="12.75">
      <c r="A115">
        <v>11.1</v>
      </c>
      <c r="B115" s="70">
        <f t="shared" si="3"/>
        <v>1752.462549288271</v>
      </c>
      <c r="C115" s="70">
        <f>A115*Sheet1!D29</f>
        <v>1443</v>
      </c>
      <c r="E115" s="70">
        <f t="shared" si="4"/>
        <v>309.46254928827096</v>
      </c>
      <c r="O115" s="112">
        <f>Sheet1!F67</f>
        <v>2.5116674725125474</v>
      </c>
    </row>
    <row r="116" spans="1:15" ht="12.75">
      <c r="A116">
        <v>11.2</v>
      </c>
      <c r="B116" s="70">
        <f t="shared" si="3"/>
        <v>1771.063567751974</v>
      </c>
      <c r="C116" s="70">
        <f>A116*Sheet1!D29</f>
        <v>1456</v>
      </c>
      <c r="E116" s="70">
        <f t="shared" si="4"/>
        <v>315.0635677519739</v>
      </c>
      <c r="O116" s="112">
        <f>Sheet1!F67</f>
        <v>2.5116674725125474</v>
      </c>
    </row>
    <row r="117" spans="1:15" ht="12.75">
      <c r="A117">
        <v>11.3</v>
      </c>
      <c r="B117" s="70">
        <f t="shared" si="3"/>
        <v>1789.714819565127</v>
      </c>
      <c r="C117" s="70">
        <f>A117*Sheet1!D29</f>
        <v>1469</v>
      </c>
      <c r="E117" s="70">
        <f t="shared" si="4"/>
        <v>320.7148195651272</v>
      </c>
      <c r="O117" s="112">
        <f>Sheet1!F67</f>
        <v>2.5116674725125474</v>
      </c>
    </row>
    <row r="118" spans="1:15" ht="12.75">
      <c r="A118">
        <v>11.4</v>
      </c>
      <c r="B118" s="70">
        <f t="shared" si="3"/>
        <v>1808.4163047277307</v>
      </c>
      <c r="C118" s="70">
        <f>A118*Sheet1!D29</f>
        <v>1482</v>
      </c>
      <c r="E118" s="70">
        <f t="shared" si="4"/>
        <v>326.4163047277307</v>
      </c>
      <c r="O118" s="112">
        <f>Sheet1!F67</f>
        <v>2.5116674725125474</v>
      </c>
    </row>
    <row r="119" spans="1:15" ht="12.75">
      <c r="A119">
        <v>11.5</v>
      </c>
      <c r="B119" s="70">
        <f t="shared" si="3"/>
        <v>1827.1680232397844</v>
      </c>
      <c r="C119" s="70">
        <f>A119*Sheet1!D29</f>
        <v>1495</v>
      </c>
      <c r="E119" s="70">
        <f t="shared" si="4"/>
        <v>332.1680232397844</v>
      </c>
      <c r="O119" s="112">
        <f>Sheet1!F67</f>
        <v>2.5116674725125474</v>
      </c>
    </row>
    <row r="120" spans="1:15" ht="12.75">
      <c r="A120">
        <v>11.6</v>
      </c>
      <c r="B120" s="70">
        <f t="shared" si="3"/>
        <v>1845.9699751012884</v>
      </c>
      <c r="C120" s="70">
        <f>A120*Sheet1!D29</f>
        <v>1508</v>
      </c>
      <c r="E120" s="70">
        <f t="shared" si="4"/>
        <v>337.9699751012884</v>
      </c>
      <c r="O120" s="112">
        <f>Sheet1!F67</f>
        <v>2.5116674725125474</v>
      </c>
    </row>
    <row r="121" spans="1:15" ht="12.75">
      <c r="A121">
        <v>11.7</v>
      </c>
      <c r="B121" s="70">
        <f t="shared" si="3"/>
        <v>1864.8221603122427</v>
      </c>
      <c r="C121" s="70">
        <f>A121*Sheet1!D29</f>
        <v>1521</v>
      </c>
      <c r="E121" s="70">
        <f t="shared" si="4"/>
        <v>343.8221603122426</v>
      </c>
      <c r="O121" s="112">
        <f>Sheet1!F67</f>
        <v>2.5116674725125474</v>
      </c>
    </row>
    <row r="122" spans="1:15" ht="12.75">
      <c r="A122">
        <v>11.8</v>
      </c>
      <c r="B122" s="70">
        <f t="shared" si="3"/>
        <v>1883.724578872647</v>
      </c>
      <c r="C122" s="70">
        <f>A122*Sheet1!D29</f>
        <v>1534</v>
      </c>
      <c r="E122" s="70">
        <f t="shared" si="4"/>
        <v>349.7245788726471</v>
      </c>
      <c r="O122" s="112">
        <f>Sheet1!F67</f>
        <v>2.5116674725125474</v>
      </c>
    </row>
    <row r="123" spans="1:15" ht="12.75">
      <c r="A123">
        <v>11.9</v>
      </c>
      <c r="B123" s="70">
        <f t="shared" si="3"/>
        <v>1902.6772307825017</v>
      </c>
      <c r="C123" s="70">
        <f>A123*Sheet1!D29</f>
        <v>1547</v>
      </c>
      <c r="E123" s="70">
        <f t="shared" si="4"/>
        <v>355.67723078250185</v>
      </c>
      <c r="O123" s="112">
        <f>Sheet1!F67</f>
        <v>2.5116674725125474</v>
      </c>
    </row>
    <row r="124" spans="1:15" ht="12.75">
      <c r="A124">
        <v>12</v>
      </c>
      <c r="B124" s="70">
        <f t="shared" si="3"/>
        <v>1921.6801160418067</v>
      </c>
      <c r="C124" s="70">
        <f>A124*Sheet1!D29</f>
        <v>1560</v>
      </c>
      <c r="E124" s="70">
        <f t="shared" si="4"/>
        <v>361.68011604180685</v>
      </c>
      <c r="O124" s="112">
        <f>Sheet1!F67</f>
        <v>2.5116674725125474</v>
      </c>
    </row>
    <row r="125" spans="1:15" ht="12.75">
      <c r="A125">
        <v>12.1</v>
      </c>
      <c r="B125" s="70">
        <f t="shared" si="3"/>
        <v>1940.733234650562</v>
      </c>
      <c r="C125" s="70">
        <f>A125*Sheet1!D29</f>
        <v>1573</v>
      </c>
      <c r="E125" s="70">
        <f t="shared" si="4"/>
        <v>367.73323465056205</v>
      </c>
      <c r="O125" s="112">
        <f>Sheet1!F67</f>
        <v>2.5116674725125474</v>
      </c>
    </row>
    <row r="126" spans="1:15" ht="12.75">
      <c r="A126">
        <v>12.2</v>
      </c>
      <c r="B126" s="70">
        <f t="shared" si="3"/>
        <v>1959.8365866087674</v>
      </c>
      <c r="C126" s="70">
        <f>A126*Sheet1!D29</f>
        <v>1586</v>
      </c>
      <c r="E126" s="70">
        <f t="shared" si="4"/>
        <v>373.8365866087675</v>
      </c>
      <c r="O126" s="112">
        <f>Sheet1!F67</f>
        <v>2.5116674725125474</v>
      </c>
    </row>
    <row r="127" spans="1:15" ht="12.75">
      <c r="A127">
        <v>12.3</v>
      </c>
      <c r="B127" s="70">
        <f t="shared" si="3"/>
        <v>1978.9901719164234</v>
      </c>
      <c r="C127" s="70">
        <f>A127*Sheet1!D29</f>
        <v>1599</v>
      </c>
      <c r="E127" s="70">
        <f t="shared" si="4"/>
        <v>379.9901719164233</v>
      </c>
      <c r="O127" s="112">
        <f>Sheet1!F67</f>
        <v>2.5116674725125474</v>
      </c>
    </row>
    <row r="128" spans="1:15" ht="12.75">
      <c r="A128">
        <v>12.4</v>
      </c>
      <c r="B128" s="70">
        <f t="shared" si="3"/>
        <v>1998.1939905735294</v>
      </c>
      <c r="C128" s="70">
        <f>A128*Sheet1!D29</f>
        <v>1612</v>
      </c>
      <c r="E128" s="70">
        <f t="shared" si="4"/>
        <v>386.19399057352933</v>
      </c>
      <c r="O128" s="112">
        <f>Sheet1!F67</f>
        <v>2.5116674725125474</v>
      </c>
    </row>
    <row r="129" spans="1:15" ht="12.75">
      <c r="A129">
        <v>12.5</v>
      </c>
      <c r="B129" s="70">
        <f t="shared" si="3"/>
        <v>2017.4480425800855</v>
      </c>
      <c r="C129" s="70">
        <f>A129*Sheet1!D29</f>
        <v>1625</v>
      </c>
      <c r="E129" s="70">
        <f t="shared" si="4"/>
        <v>392.44804258008554</v>
      </c>
      <c r="O129" s="112">
        <f>Sheet1!F67</f>
        <v>2.5116674725125474</v>
      </c>
    </row>
    <row r="130" spans="1:15" ht="12.75">
      <c r="A130">
        <v>12.6</v>
      </c>
      <c r="B130" s="70">
        <f t="shared" si="3"/>
        <v>2036.7523279360921</v>
      </c>
      <c r="C130" s="70">
        <f>A130*Sheet1!D29</f>
        <v>1638</v>
      </c>
      <c r="E130" s="70">
        <f t="shared" si="4"/>
        <v>398.752327936092</v>
      </c>
      <c r="O130" s="112">
        <f>Sheet1!F67</f>
        <v>2.5116674725125474</v>
      </c>
    </row>
    <row r="131" spans="1:15" ht="12.75">
      <c r="A131">
        <v>12.7</v>
      </c>
      <c r="B131" s="70">
        <f t="shared" si="3"/>
        <v>2056.1068466415486</v>
      </c>
      <c r="C131" s="70">
        <f>A131*Sheet1!D29</f>
        <v>1651</v>
      </c>
      <c r="E131" s="70">
        <f t="shared" si="4"/>
        <v>405.10684664154877</v>
      </c>
      <c r="O131" s="112">
        <f>Sheet1!F67</f>
        <v>2.5116674725125474</v>
      </c>
    </row>
    <row r="132" spans="1:15" ht="12.75">
      <c r="A132">
        <v>12.8</v>
      </c>
      <c r="B132" s="70">
        <f t="shared" si="3"/>
        <v>2075.5115986964556</v>
      </c>
      <c r="C132" s="70">
        <f>A132*Sheet1!D29</f>
        <v>1664</v>
      </c>
      <c r="E132" s="70">
        <f t="shared" si="4"/>
        <v>411.51159869645585</v>
      </c>
      <c r="O132" s="112">
        <f>Sheet1!F67</f>
        <v>2.5116674725125474</v>
      </c>
    </row>
    <row r="133" spans="1:15" ht="12.75">
      <c r="A133">
        <v>12.9</v>
      </c>
      <c r="B133" s="70">
        <f aca="true" t="shared" si="5" ref="B133:B196">C133+E133</f>
        <v>2094.966584100813</v>
      </c>
      <c r="C133" s="70">
        <f>A133*Sheet1!D29</f>
        <v>1677</v>
      </c>
      <c r="E133" s="70">
        <f aca="true" t="shared" si="6" ref="E133:E196">(A133*A133)*O133</f>
        <v>417.966584100813</v>
      </c>
      <c r="O133" s="112">
        <f>Sheet1!F67</f>
        <v>2.5116674725125474</v>
      </c>
    </row>
    <row r="134" spans="1:15" ht="12.75">
      <c r="A134">
        <v>13</v>
      </c>
      <c r="B134" s="70">
        <f t="shared" si="5"/>
        <v>2114.4718028546204</v>
      </c>
      <c r="C134" s="70">
        <f>A134*Sheet1!D29</f>
        <v>1690</v>
      </c>
      <c r="E134" s="70">
        <f t="shared" si="6"/>
        <v>424.47180285462053</v>
      </c>
      <c r="O134" s="112">
        <f>Sheet1!F67</f>
        <v>2.5116674725125474</v>
      </c>
    </row>
    <row r="135" spans="1:15" ht="12.75">
      <c r="A135">
        <v>13.1</v>
      </c>
      <c r="B135" s="70">
        <f t="shared" si="5"/>
        <v>2134.027254957878</v>
      </c>
      <c r="C135" s="70">
        <f>A135*Sheet1!D29</f>
        <v>1703</v>
      </c>
      <c r="E135" s="70">
        <f t="shared" si="6"/>
        <v>431.0272549578782</v>
      </c>
      <c r="O135" s="112">
        <f>Sheet1!F67</f>
        <v>2.5116674725125474</v>
      </c>
    </row>
    <row r="136" spans="1:15" ht="12.75">
      <c r="A136">
        <v>13.2</v>
      </c>
      <c r="B136" s="70">
        <f t="shared" si="5"/>
        <v>2153.6329404105863</v>
      </c>
      <c r="C136" s="70">
        <f>A136*Sheet1!D29</f>
        <v>1716</v>
      </c>
      <c r="E136" s="70">
        <f t="shared" si="6"/>
        <v>437.63294041058623</v>
      </c>
      <c r="O136" s="112">
        <f>Sheet1!F67</f>
        <v>2.5116674725125474</v>
      </c>
    </row>
    <row r="137" spans="1:15" ht="12.75">
      <c r="A137">
        <v>13.3</v>
      </c>
      <c r="B137" s="70">
        <f t="shared" si="5"/>
        <v>2173.2888592127447</v>
      </c>
      <c r="C137" s="70">
        <f>A137*Sheet1!D29</f>
        <v>1729</v>
      </c>
      <c r="E137" s="70">
        <f t="shared" si="6"/>
        <v>444.28885921274457</v>
      </c>
      <c r="O137" s="112">
        <f>Sheet1!F67</f>
        <v>2.5116674725125474</v>
      </c>
    </row>
    <row r="138" spans="1:15" ht="12.75">
      <c r="A138">
        <v>13.4</v>
      </c>
      <c r="B138" s="70">
        <f t="shared" si="5"/>
        <v>2192.995011364353</v>
      </c>
      <c r="C138" s="70">
        <f>A138*Sheet1!D29</f>
        <v>1742</v>
      </c>
      <c r="E138" s="70">
        <f t="shared" si="6"/>
        <v>450.995011364353</v>
      </c>
      <c r="O138" s="112">
        <f>Sheet1!F67</f>
        <v>2.5116674725125474</v>
      </c>
    </row>
    <row r="139" spans="1:15" ht="12.75">
      <c r="A139">
        <v>13.5</v>
      </c>
      <c r="B139" s="70">
        <f t="shared" si="5"/>
        <v>2212.7513968654116</v>
      </c>
      <c r="C139" s="70">
        <f>A139*Sheet1!D29</f>
        <v>1755</v>
      </c>
      <c r="E139" s="70">
        <f t="shared" si="6"/>
        <v>457.7513968654118</v>
      </c>
      <c r="O139" s="112">
        <f>Sheet1!F67</f>
        <v>2.5116674725125474</v>
      </c>
    </row>
    <row r="140" spans="1:15" ht="12.75">
      <c r="A140">
        <v>13.6</v>
      </c>
      <c r="B140" s="70">
        <f t="shared" si="5"/>
        <v>2232.5580157159206</v>
      </c>
      <c r="C140" s="70">
        <f>A140*Sheet1!D29</f>
        <v>1768</v>
      </c>
      <c r="E140" s="70">
        <f t="shared" si="6"/>
        <v>464.5580157159207</v>
      </c>
      <c r="O140" s="112">
        <f>Sheet1!F67</f>
        <v>2.5116674725125474</v>
      </c>
    </row>
    <row r="141" spans="1:15" ht="12.75">
      <c r="A141">
        <v>13.7</v>
      </c>
      <c r="B141" s="70">
        <f t="shared" si="5"/>
        <v>2252.4148679158798</v>
      </c>
      <c r="C141" s="70">
        <f>A141*Sheet1!D29</f>
        <v>1781</v>
      </c>
      <c r="E141" s="70">
        <f t="shared" si="6"/>
        <v>471.41486791587994</v>
      </c>
      <c r="O141" s="112">
        <f>Sheet1!F67</f>
        <v>2.5116674725125474</v>
      </c>
    </row>
    <row r="142" spans="1:15" ht="12.75">
      <c r="A142">
        <v>13.8</v>
      </c>
      <c r="B142" s="70">
        <f t="shared" si="5"/>
        <v>2272.3219534652894</v>
      </c>
      <c r="C142" s="70">
        <f>A142*Sheet1!D29</f>
        <v>1794</v>
      </c>
      <c r="E142" s="70">
        <f t="shared" si="6"/>
        <v>478.3219534652896</v>
      </c>
      <c r="O142" s="112">
        <f>Sheet1!F67</f>
        <v>2.5116674725125474</v>
      </c>
    </row>
    <row r="143" spans="1:15" ht="12.75">
      <c r="A143">
        <v>13.9</v>
      </c>
      <c r="B143" s="70">
        <f t="shared" si="5"/>
        <v>2292.279272364149</v>
      </c>
      <c r="C143" s="70">
        <f>A143*Sheet1!D29</f>
        <v>1807</v>
      </c>
      <c r="E143" s="70">
        <f t="shared" si="6"/>
        <v>485.2792723641493</v>
      </c>
      <c r="O143" s="112">
        <f>Sheet1!F67</f>
        <v>2.5116674725125474</v>
      </c>
    </row>
    <row r="144" spans="1:15" ht="12.75">
      <c r="A144">
        <v>14</v>
      </c>
      <c r="B144" s="70">
        <f t="shared" si="5"/>
        <v>2312.2868246124594</v>
      </c>
      <c r="C144" s="70">
        <f>A144*Sheet1!D29</f>
        <v>1820</v>
      </c>
      <c r="E144" s="70">
        <f t="shared" si="6"/>
        <v>492.28682461245927</v>
      </c>
      <c r="O144" s="112">
        <f>Sheet1!F67</f>
        <v>2.5116674725125474</v>
      </c>
    </row>
    <row r="145" spans="1:15" ht="12.75">
      <c r="A145">
        <v>14.1</v>
      </c>
      <c r="B145" s="70">
        <f t="shared" si="5"/>
        <v>2332.34461021022</v>
      </c>
      <c r="C145" s="70">
        <f>A145*Sheet1!D29</f>
        <v>1833</v>
      </c>
      <c r="E145" s="70">
        <f t="shared" si="6"/>
        <v>499.34461021021957</v>
      </c>
      <c r="O145" s="112">
        <f>Sheet1!F67</f>
        <v>2.5116674725125474</v>
      </c>
    </row>
    <row r="146" spans="1:15" ht="12.75">
      <c r="A146">
        <v>14.2</v>
      </c>
      <c r="B146" s="70">
        <f t="shared" si="5"/>
        <v>2352.4526291574302</v>
      </c>
      <c r="C146" s="70">
        <f>A146*Sheet1!D29</f>
        <v>1846</v>
      </c>
      <c r="E146" s="70">
        <f t="shared" si="6"/>
        <v>506.45262915743</v>
      </c>
      <c r="O146" s="112">
        <f>Sheet1!F67</f>
        <v>2.5116674725125474</v>
      </c>
    </row>
    <row r="147" spans="1:15" ht="12.75">
      <c r="A147">
        <v>14.3</v>
      </c>
      <c r="B147" s="70">
        <f t="shared" si="5"/>
        <v>2372.6108814540908</v>
      </c>
      <c r="C147" s="70">
        <f>A147*Sheet1!D29</f>
        <v>1859</v>
      </c>
      <c r="E147" s="70">
        <f t="shared" si="6"/>
        <v>513.6108814540909</v>
      </c>
      <c r="O147" s="112">
        <f>Sheet1!F67</f>
        <v>2.5116674725125474</v>
      </c>
    </row>
    <row r="148" spans="1:15" ht="12.75">
      <c r="A148">
        <v>14.4</v>
      </c>
      <c r="B148" s="70">
        <f t="shared" si="5"/>
        <v>2392.819367100202</v>
      </c>
      <c r="C148" s="70">
        <f>A148*Sheet1!D29</f>
        <v>1872</v>
      </c>
      <c r="E148" s="70">
        <f t="shared" si="6"/>
        <v>520.8193671002018</v>
      </c>
      <c r="O148" s="112">
        <f>Sheet1!F67</f>
        <v>2.5116674725125474</v>
      </c>
    </row>
    <row r="149" spans="1:15" ht="12.75">
      <c r="A149">
        <v>14.5</v>
      </c>
      <c r="B149" s="70">
        <f t="shared" si="5"/>
        <v>2413.078086095763</v>
      </c>
      <c r="C149" s="70">
        <f>A149*Sheet1!D29</f>
        <v>1885</v>
      </c>
      <c r="E149" s="70">
        <f t="shared" si="6"/>
        <v>528.0780860957631</v>
      </c>
      <c r="O149" s="112">
        <f>Sheet1!F67</f>
        <v>2.5116674725125474</v>
      </c>
    </row>
    <row r="150" spans="1:15" ht="12.75">
      <c r="A150">
        <v>14.6</v>
      </c>
      <c r="B150" s="70">
        <f t="shared" si="5"/>
        <v>2433.3870384407746</v>
      </c>
      <c r="C150" s="70">
        <f>A150*Sheet1!D29</f>
        <v>1898</v>
      </c>
      <c r="E150" s="70">
        <f t="shared" si="6"/>
        <v>535.3870384407746</v>
      </c>
      <c r="O150" s="112">
        <f>Sheet1!F67</f>
        <v>2.5116674725125474</v>
      </c>
    </row>
    <row r="151" spans="1:15" ht="12.75">
      <c r="A151">
        <v>14.7</v>
      </c>
      <c r="B151" s="70">
        <f t="shared" si="5"/>
        <v>2453.7462241352364</v>
      </c>
      <c r="C151" s="70">
        <f>A151*Sheet1!D29</f>
        <v>1911</v>
      </c>
      <c r="E151" s="70">
        <f t="shared" si="6"/>
        <v>542.7462241352363</v>
      </c>
      <c r="O151" s="112">
        <f>Sheet1!F67</f>
        <v>2.5116674725125474</v>
      </c>
    </row>
    <row r="152" spans="1:15" ht="12.75">
      <c r="A152">
        <v>14.8</v>
      </c>
      <c r="B152" s="70">
        <f t="shared" si="5"/>
        <v>2474.1556431791487</v>
      </c>
      <c r="C152" s="70">
        <f>A152*Sheet1!D29</f>
        <v>1924</v>
      </c>
      <c r="E152" s="70">
        <f t="shared" si="6"/>
        <v>550.1556431791485</v>
      </c>
      <c r="O152" s="112">
        <f>Sheet1!F67</f>
        <v>2.5116674725125474</v>
      </c>
    </row>
    <row r="153" spans="1:15" ht="12.75">
      <c r="A153">
        <v>14.9</v>
      </c>
      <c r="B153" s="70">
        <f t="shared" si="5"/>
        <v>2494.6152955725106</v>
      </c>
      <c r="C153" s="70">
        <f>A153*Sheet1!D29</f>
        <v>1937</v>
      </c>
      <c r="E153" s="70">
        <f t="shared" si="6"/>
        <v>557.6152955725107</v>
      </c>
      <c r="O153" s="112">
        <f>Sheet1!F67</f>
        <v>2.5116674725125474</v>
      </c>
    </row>
    <row r="154" spans="1:15" ht="12.75">
      <c r="A154">
        <v>15</v>
      </c>
      <c r="B154" s="70">
        <f t="shared" si="5"/>
        <v>2515.125181315323</v>
      </c>
      <c r="C154" s="70">
        <f>A154*Sheet1!D29</f>
        <v>1950</v>
      </c>
      <c r="E154" s="70">
        <f t="shared" si="6"/>
        <v>565.1251813153232</v>
      </c>
      <c r="O154" s="112">
        <f>Sheet1!F67</f>
        <v>2.5116674725125474</v>
      </c>
    </row>
    <row r="155" spans="1:15" ht="12.75">
      <c r="A155">
        <v>15.1</v>
      </c>
      <c r="B155" s="70">
        <f t="shared" si="5"/>
        <v>2535.685300407586</v>
      </c>
      <c r="C155" s="70">
        <f>A155*Sheet1!D29</f>
        <v>1963</v>
      </c>
      <c r="E155" s="70">
        <f t="shared" si="6"/>
        <v>572.6853004075859</v>
      </c>
      <c r="O155" s="112">
        <f>Sheet1!F67</f>
        <v>2.5116674725125474</v>
      </c>
    </row>
    <row r="156" spans="1:15" ht="12.75">
      <c r="A156">
        <v>15.2</v>
      </c>
      <c r="B156" s="70">
        <f t="shared" si="5"/>
        <v>2556.2956528492987</v>
      </c>
      <c r="C156" s="70">
        <f>A156*Sheet1!D29</f>
        <v>1976</v>
      </c>
      <c r="E156" s="70">
        <f t="shared" si="6"/>
        <v>580.2956528492989</v>
      </c>
      <c r="O156" s="112">
        <f>Sheet1!F67</f>
        <v>2.5116674725125474</v>
      </c>
    </row>
    <row r="157" spans="1:15" ht="12.75">
      <c r="A157">
        <v>15.3</v>
      </c>
      <c r="B157" s="70">
        <f t="shared" si="5"/>
        <v>2576.9562386404623</v>
      </c>
      <c r="C157" s="70">
        <f>A157*Sheet1!D29</f>
        <v>1989</v>
      </c>
      <c r="E157" s="70">
        <f t="shared" si="6"/>
        <v>587.9562386404623</v>
      </c>
      <c r="O157" s="112">
        <f>Sheet1!F67</f>
        <v>2.5116674725125474</v>
      </c>
    </row>
    <row r="158" spans="1:15" ht="12.75">
      <c r="A158">
        <v>15.4</v>
      </c>
      <c r="B158" s="70">
        <f t="shared" si="5"/>
        <v>2597.6670577810755</v>
      </c>
      <c r="C158" s="70">
        <f>A158*Sheet1!D29</f>
        <v>2002</v>
      </c>
      <c r="E158" s="70">
        <f t="shared" si="6"/>
        <v>595.6670577810758</v>
      </c>
      <c r="O158" s="112">
        <f>Sheet1!F67</f>
        <v>2.5116674725125474</v>
      </c>
    </row>
    <row r="159" spans="1:15" ht="12.75">
      <c r="A159">
        <v>15.5</v>
      </c>
      <c r="B159" s="70">
        <f t="shared" si="5"/>
        <v>2618.4281102711393</v>
      </c>
      <c r="C159" s="70">
        <f>A159*Sheet1!D29</f>
        <v>2015</v>
      </c>
      <c r="E159" s="70">
        <f t="shared" si="6"/>
        <v>603.4281102711395</v>
      </c>
      <c r="O159" s="112">
        <f>Sheet1!F67</f>
        <v>2.5116674725125474</v>
      </c>
    </row>
    <row r="160" spans="1:15" ht="12.75">
      <c r="A160">
        <v>15.6</v>
      </c>
      <c r="B160" s="70">
        <f t="shared" si="5"/>
        <v>2639.2393961106536</v>
      </c>
      <c r="C160" s="70">
        <f>A160*Sheet1!D29</f>
        <v>2028</v>
      </c>
      <c r="E160" s="70">
        <f t="shared" si="6"/>
        <v>611.2393961106535</v>
      </c>
      <c r="O160" s="112">
        <f>Sheet1!F67</f>
        <v>2.5116674725125474</v>
      </c>
    </row>
    <row r="161" spans="1:15" ht="12.75">
      <c r="A161">
        <v>15.7</v>
      </c>
      <c r="B161" s="70">
        <f t="shared" si="5"/>
        <v>2660.1009152996176</v>
      </c>
      <c r="C161" s="70">
        <f>A161*Sheet1!D29</f>
        <v>2041</v>
      </c>
      <c r="E161" s="70">
        <f t="shared" si="6"/>
        <v>619.1009152996178</v>
      </c>
      <c r="O161" s="112">
        <f>Sheet1!F67</f>
        <v>2.5116674725125474</v>
      </c>
    </row>
    <row r="162" spans="1:15" ht="12.75">
      <c r="A162">
        <v>15.8</v>
      </c>
      <c r="B162" s="70">
        <f t="shared" si="5"/>
        <v>2681.0126678380325</v>
      </c>
      <c r="C162" s="70">
        <f>A162*Sheet1!D29</f>
        <v>2054</v>
      </c>
      <c r="E162" s="70">
        <f t="shared" si="6"/>
        <v>627.0126678380324</v>
      </c>
      <c r="O162" s="112">
        <f>Sheet1!F67</f>
        <v>2.5116674725125474</v>
      </c>
    </row>
    <row r="163" spans="1:15" ht="12.75">
      <c r="A163">
        <v>15.9</v>
      </c>
      <c r="B163" s="70">
        <f t="shared" si="5"/>
        <v>2701.974653725897</v>
      </c>
      <c r="C163" s="70">
        <f>A163*Sheet1!D29</f>
        <v>2067</v>
      </c>
      <c r="E163" s="70">
        <f t="shared" si="6"/>
        <v>634.9746537258972</v>
      </c>
      <c r="O163" s="112">
        <f>Sheet1!F67</f>
        <v>2.5116674725125474</v>
      </c>
    </row>
    <row r="164" spans="1:15" ht="12.75">
      <c r="A164">
        <v>16</v>
      </c>
      <c r="B164" s="70">
        <f t="shared" si="5"/>
        <v>2722.986872963212</v>
      </c>
      <c r="C164" s="70">
        <f>A164*Sheet1!D29</f>
        <v>2080</v>
      </c>
      <c r="E164" s="70">
        <f t="shared" si="6"/>
        <v>642.9868729632121</v>
      </c>
      <c r="O164" s="112">
        <f>Sheet1!F67</f>
        <v>2.5116674725125474</v>
      </c>
    </row>
    <row r="165" spans="1:15" ht="12.75">
      <c r="A165">
        <v>16.1</v>
      </c>
      <c r="B165" s="70">
        <f t="shared" si="5"/>
        <v>2744.0493255499778</v>
      </c>
      <c r="C165" s="70">
        <f>A165*Sheet1!D29</f>
        <v>2093</v>
      </c>
      <c r="E165" s="70">
        <f t="shared" si="6"/>
        <v>651.0493255499775</v>
      </c>
      <c r="O165" s="112">
        <f>Sheet1!F67</f>
        <v>2.5116674725125474</v>
      </c>
    </row>
    <row r="166" spans="1:15" ht="12.75">
      <c r="A166">
        <v>16.2</v>
      </c>
      <c r="B166" s="70">
        <f t="shared" si="5"/>
        <v>2765.162011486193</v>
      </c>
      <c r="C166" s="70">
        <f>A166*Sheet1!D29</f>
        <v>2106</v>
      </c>
      <c r="E166" s="70">
        <f t="shared" si="6"/>
        <v>659.1620114861929</v>
      </c>
      <c r="O166" s="112">
        <f>Sheet1!F67</f>
        <v>2.5116674725125474</v>
      </c>
    </row>
    <row r="167" spans="1:15" ht="12.75">
      <c r="A167">
        <v>16.3</v>
      </c>
      <c r="B167" s="70">
        <f t="shared" si="5"/>
        <v>2786.324930771859</v>
      </c>
      <c r="C167" s="70">
        <f>A167*Sheet1!D29</f>
        <v>2119</v>
      </c>
      <c r="E167" s="70">
        <f t="shared" si="6"/>
        <v>667.3249307718587</v>
      </c>
      <c r="O167" s="112">
        <f>Sheet1!F67</f>
        <v>2.5116674725125474</v>
      </c>
    </row>
    <row r="168" spans="1:15" ht="12.75">
      <c r="A168">
        <v>16.4</v>
      </c>
      <c r="B168" s="70">
        <f t="shared" si="5"/>
        <v>2807.5380834069747</v>
      </c>
      <c r="C168" s="70">
        <f>A168*Sheet1!D29</f>
        <v>2132</v>
      </c>
      <c r="E168" s="70">
        <f t="shared" si="6"/>
        <v>675.5380834069747</v>
      </c>
      <c r="O168" s="112">
        <f>Sheet1!F67</f>
        <v>2.5116674725125474</v>
      </c>
    </row>
    <row r="169" spans="1:15" ht="12.75">
      <c r="A169">
        <v>16.5</v>
      </c>
      <c r="B169" s="70">
        <f t="shared" si="5"/>
        <v>2828.801469391541</v>
      </c>
      <c r="C169" s="70">
        <f>A169*Sheet1!D29</f>
        <v>2145</v>
      </c>
      <c r="E169" s="70">
        <f t="shared" si="6"/>
        <v>683.801469391541</v>
      </c>
      <c r="O169" s="112">
        <f>Sheet1!F67</f>
        <v>2.5116674725125474</v>
      </c>
    </row>
    <row r="170" spans="1:15" ht="12.75">
      <c r="A170">
        <v>16.6</v>
      </c>
      <c r="B170" s="70">
        <f t="shared" si="5"/>
        <v>2850.1150887255576</v>
      </c>
      <c r="C170" s="70">
        <f>A170*Sheet1!D29</f>
        <v>2158</v>
      </c>
      <c r="E170" s="70">
        <f t="shared" si="6"/>
        <v>692.1150887255577</v>
      </c>
      <c r="O170" s="112">
        <f>Sheet1!F67</f>
        <v>2.5116674725125474</v>
      </c>
    </row>
    <row r="171" spans="1:15" ht="12.75">
      <c r="A171">
        <v>16.7</v>
      </c>
      <c r="B171" s="70">
        <f t="shared" si="5"/>
        <v>2871.478941409024</v>
      </c>
      <c r="C171" s="70">
        <f>A171*Sheet1!D29</f>
        <v>2171</v>
      </c>
      <c r="E171" s="70">
        <f t="shared" si="6"/>
        <v>700.4789414090243</v>
      </c>
      <c r="O171" s="112">
        <f>Sheet1!F67</f>
        <v>2.5116674725125474</v>
      </c>
    </row>
    <row r="172" spans="1:15" ht="12.75">
      <c r="A172">
        <v>16.8</v>
      </c>
      <c r="B172" s="70">
        <f t="shared" si="5"/>
        <v>2892.8930274419413</v>
      </c>
      <c r="C172" s="70">
        <f>A172*Sheet1!D29</f>
        <v>2184</v>
      </c>
      <c r="E172" s="70">
        <f t="shared" si="6"/>
        <v>708.8930274419414</v>
      </c>
      <c r="O172" s="112">
        <f>Sheet1!F67</f>
        <v>2.5116674725125474</v>
      </c>
    </row>
    <row r="173" spans="1:15" ht="12.75">
      <c r="A173">
        <v>16.9</v>
      </c>
      <c r="B173" s="70">
        <f t="shared" si="5"/>
        <v>2914.3573468243085</v>
      </c>
      <c r="C173" s="70">
        <f>A173*Sheet1!D29</f>
        <v>2197</v>
      </c>
      <c r="E173" s="70">
        <f t="shared" si="6"/>
        <v>717.3573468243086</v>
      </c>
      <c r="O173" s="112">
        <f>Sheet1!F67</f>
        <v>2.5116674725125474</v>
      </c>
    </row>
    <row r="174" spans="1:15" ht="12.75">
      <c r="A174">
        <v>17</v>
      </c>
      <c r="B174" s="70">
        <f t="shared" si="5"/>
        <v>2935.871899556126</v>
      </c>
      <c r="C174" s="70">
        <f>A174*Sheet1!D29</f>
        <v>2210</v>
      </c>
      <c r="E174" s="70">
        <f t="shared" si="6"/>
        <v>725.8718995561262</v>
      </c>
      <c r="O174" s="112">
        <f>Sheet1!F67</f>
        <v>2.5116674725125474</v>
      </c>
    </row>
    <row r="175" spans="1:15" ht="12.75">
      <c r="A175">
        <v>17.1</v>
      </c>
      <c r="B175" s="70">
        <f t="shared" si="5"/>
        <v>2957.436685637394</v>
      </c>
      <c r="C175" s="70">
        <f>A175*Sheet1!D29</f>
        <v>2223</v>
      </c>
      <c r="E175" s="70">
        <f t="shared" si="6"/>
        <v>734.436685637394</v>
      </c>
      <c r="O175" s="112">
        <f>Sheet1!F67</f>
        <v>2.5116674725125474</v>
      </c>
    </row>
    <row r="176" spans="1:15" ht="12.75">
      <c r="A176">
        <v>17.2</v>
      </c>
      <c r="B176" s="70">
        <f t="shared" si="5"/>
        <v>2979.051705068112</v>
      </c>
      <c r="C176" s="70">
        <f>A176*Sheet1!D29</f>
        <v>2236</v>
      </c>
      <c r="E176" s="70">
        <f t="shared" si="6"/>
        <v>743.0517050681119</v>
      </c>
      <c r="O176" s="112">
        <f>Sheet1!F67</f>
        <v>2.5116674725125474</v>
      </c>
    </row>
    <row r="177" spans="1:15" ht="12.75">
      <c r="A177">
        <v>17.3</v>
      </c>
      <c r="B177" s="70">
        <f t="shared" si="5"/>
        <v>3000.7169578482803</v>
      </c>
      <c r="C177" s="70">
        <f>A177*Sheet1!D29</f>
        <v>2249</v>
      </c>
      <c r="E177" s="70">
        <f t="shared" si="6"/>
        <v>751.7169578482803</v>
      </c>
      <c r="O177" s="112">
        <f>Sheet1!F67</f>
        <v>2.5116674725125474</v>
      </c>
    </row>
    <row r="178" spans="1:15" ht="12.75">
      <c r="A178">
        <v>17.4</v>
      </c>
      <c r="B178" s="70">
        <f t="shared" si="5"/>
        <v>3022.432443977899</v>
      </c>
      <c r="C178" s="70">
        <f>A178*Sheet1!D29</f>
        <v>2262</v>
      </c>
      <c r="E178" s="70">
        <f t="shared" si="6"/>
        <v>760.4324439778987</v>
      </c>
      <c r="O178" s="112">
        <f>Sheet1!F67</f>
        <v>2.5116674725125474</v>
      </c>
    </row>
    <row r="179" spans="1:15" ht="12.75">
      <c r="A179">
        <v>17.5</v>
      </c>
      <c r="B179" s="70">
        <f t="shared" si="5"/>
        <v>3044.1981634569674</v>
      </c>
      <c r="C179" s="70">
        <f>A179*Sheet1!D29</f>
        <v>2275</v>
      </c>
      <c r="E179" s="70">
        <f t="shared" si="6"/>
        <v>769.1981634569677</v>
      </c>
      <c r="O179" s="112">
        <f>Sheet1!F67</f>
        <v>2.5116674725125474</v>
      </c>
    </row>
    <row r="180" spans="1:15" ht="12.75">
      <c r="A180">
        <v>17.6</v>
      </c>
      <c r="B180" s="70">
        <f t="shared" si="5"/>
        <v>3066.014116285487</v>
      </c>
      <c r="C180" s="70">
        <f>A180*Sheet1!D29</f>
        <v>2288</v>
      </c>
      <c r="E180" s="70">
        <f t="shared" si="6"/>
        <v>778.0141162854868</v>
      </c>
      <c r="O180" s="112">
        <f>Sheet1!F67</f>
        <v>2.5116674725125474</v>
      </c>
    </row>
    <row r="181" spans="1:15" ht="12.75">
      <c r="A181">
        <v>17.7</v>
      </c>
      <c r="B181" s="70">
        <f t="shared" si="5"/>
        <v>3087.880302463456</v>
      </c>
      <c r="C181" s="70">
        <f>A181*Sheet1!D29</f>
        <v>2301</v>
      </c>
      <c r="E181" s="70">
        <f t="shared" si="6"/>
        <v>786.8803024634559</v>
      </c>
      <c r="O181" s="112">
        <f>Sheet1!F67</f>
        <v>2.5116674725125474</v>
      </c>
    </row>
    <row r="182" spans="1:15" ht="12.75">
      <c r="A182">
        <v>17.8</v>
      </c>
      <c r="B182" s="70">
        <f t="shared" si="5"/>
        <v>3109.7967219908755</v>
      </c>
      <c r="C182" s="70">
        <f>A182*Sheet1!D29</f>
        <v>2314</v>
      </c>
      <c r="E182" s="70">
        <f t="shared" si="6"/>
        <v>795.7967219908757</v>
      </c>
      <c r="O182" s="112">
        <f>Sheet1!F67</f>
        <v>2.5116674725125474</v>
      </c>
    </row>
    <row r="183" spans="1:15" ht="12.75">
      <c r="A183">
        <v>17.9</v>
      </c>
      <c r="B183" s="70">
        <f t="shared" si="5"/>
        <v>3131.7633748677454</v>
      </c>
      <c r="C183" s="70">
        <f>A183*Sheet1!D29</f>
        <v>2327</v>
      </c>
      <c r="E183" s="70">
        <f t="shared" si="6"/>
        <v>804.7633748677453</v>
      </c>
      <c r="O183" s="112">
        <f>Sheet1!F67</f>
        <v>2.5116674725125474</v>
      </c>
    </row>
    <row r="184" spans="1:15" ht="12.75">
      <c r="A184">
        <v>18</v>
      </c>
      <c r="B184" s="70">
        <f t="shared" si="5"/>
        <v>3153.7802610940653</v>
      </c>
      <c r="C184" s="70">
        <f>A184*Sheet1!D29</f>
        <v>2340</v>
      </c>
      <c r="E184" s="70">
        <f t="shared" si="6"/>
        <v>813.7802610940654</v>
      </c>
      <c r="O184" s="112">
        <f>Sheet1!F67</f>
        <v>2.5116674725125474</v>
      </c>
    </row>
    <row r="185" spans="1:15" ht="12.75">
      <c r="A185">
        <v>18.1</v>
      </c>
      <c r="B185" s="70">
        <f t="shared" si="5"/>
        <v>3175.8473806698357</v>
      </c>
      <c r="C185" s="70">
        <f>A185*Sheet1!D29</f>
        <v>2353</v>
      </c>
      <c r="E185" s="70">
        <f t="shared" si="6"/>
        <v>822.8473806698358</v>
      </c>
      <c r="O185" s="112">
        <f>Sheet1!F67</f>
        <v>2.5116674725125474</v>
      </c>
    </row>
    <row r="186" spans="1:15" ht="12.75">
      <c r="A186">
        <v>18.2</v>
      </c>
      <c r="B186" s="70">
        <f t="shared" si="5"/>
        <v>3197.964733595056</v>
      </c>
      <c r="C186" s="70">
        <f>A186*Sheet1!D29</f>
        <v>2366</v>
      </c>
      <c r="E186" s="70">
        <f t="shared" si="6"/>
        <v>831.964733595056</v>
      </c>
      <c r="O186" s="112">
        <f>Sheet1!F67</f>
        <v>2.5116674725125474</v>
      </c>
    </row>
    <row r="187" spans="1:15" ht="12.75">
      <c r="A187">
        <v>18.3</v>
      </c>
      <c r="B187" s="70">
        <f t="shared" si="5"/>
        <v>3220.1323198697273</v>
      </c>
      <c r="C187" s="70">
        <f>A187*Sheet1!D29</f>
        <v>2379</v>
      </c>
      <c r="E187" s="70">
        <f t="shared" si="6"/>
        <v>841.1323198697271</v>
      </c>
      <c r="O187" s="112">
        <f>Sheet1!F67</f>
        <v>2.5116674725125474</v>
      </c>
    </row>
    <row r="188" spans="1:15" ht="12.75">
      <c r="A188">
        <v>18.4</v>
      </c>
      <c r="B188" s="70">
        <f t="shared" si="5"/>
        <v>3242.350139493848</v>
      </c>
      <c r="C188" s="70">
        <f>A188*Sheet1!D29</f>
        <v>2392</v>
      </c>
      <c r="E188" s="70">
        <f t="shared" si="6"/>
        <v>850.3501394938479</v>
      </c>
      <c r="O188" s="112">
        <f>Sheet1!F67</f>
        <v>2.5116674725125474</v>
      </c>
    </row>
    <row r="189" spans="1:15" ht="12.75">
      <c r="A189">
        <v>18.5</v>
      </c>
      <c r="B189" s="70">
        <f t="shared" si="5"/>
        <v>3264.6181924674192</v>
      </c>
      <c r="C189" s="70">
        <f>A189*Sheet1!D29</f>
        <v>2405</v>
      </c>
      <c r="E189" s="70">
        <f t="shared" si="6"/>
        <v>859.6181924674194</v>
      </c>
      <c r="O189" s="112">
        <f>Sheet1!F67</f>
        <v>2.5116674725125474</v>
      </c>
    </row>
    <row r="190" spans="1:15" ht="12.75">
      <c r="A190">
        <v>18.6</v>
      </c>
      <c r="B190" s="70">
        <f t="shared" si="5"/>
        <v>3286.936478790441</v>
      </c>
      <c r="C190" s="70">
        <f>A190*Sheet1!D29</f>
        <v>2418</v>
      </c>
      <c r="E190" s="70">
        <f t="shared" si="6"/>
        <v>868.936478790441</v>
      </c>
      <c r="O190" s="112">
        <f>Sheet1!F67</f>
        <v>2.5116674725125474</v>
      </c>
    </row>
    <row r="191" spans="1:15" ht="12.75">
      <c r="A191">
        <v>18.7</v>
      </c>
      <c r="B191" s="70">
        <f t="shared" si="5"/>
        <v>3309.304998462913</v>
      </c>
      <c r="C191" s="70">
        <f>A191*Sheet1!D29</f>
        <v>2431</v>
      </c>
      <c r="E191" s="70">
        <f t="shared" si="6"/>
        <v>878.3049984629127</v>
      </c>
      <c r="O191" s="112">
        <f>Sheet1!F67</f>
        <v>2.5116674725125474</v>
      </c>
    </row>
    <row r="192" spans="1:15" ht="12.75">
      <c r="A192">
        <v>18.8</v>
      </c>
      <c r="B192" s="70">
        <f t="shared" si="5"/>
        <v>3331.723751484835</v>
      </c>
      <c r="C192" s="70">
        <f>A192*Sheet1!D29</f>
        <v>2444</v>
      </c>
      <c r="E192" s="70">
        <f t="shared" si="6"/>
        <v>887.7237514848349</v>
      </c>
      <c r="O192" s="112">
        <f>Sheet1!F67</f>
        <v>2.5116674725125474</v>
      </c>
    </row>
    <row r="193" spans="1:15" ht="12.75">
      <c r="A193">
        <v>18.9</v>
      </c>
      <c r="B193" s="70">
        <f t="shared" si="5"/>
        <v>3354.192737856207</v>
      </c>
      <c r="C193" s="70">
        <f>A193*Sheet1!D29</f>
        <v>2457</v>
      </c>
      <c r="E193" s="70">
        <f t="shared" si="6"/>
        <v>897.1927378562069</v>
      </c>
      <c r="O193" s="112">
        <f>Sheet1!F67</f>
        <v>2.5116674725125474</v>
      </c>
    </row>
    <row r="194" spans="1:15" ht="12.75">
      <c r="A194">
        <v>19</v>
      </c>
      <c r="B194" s="70">
        <f t="shared" si="5"/>
        <v>3376.7119575770294</v>
      </c>
      <c r="C194" s="70">
        <f>A194*Sheet1!D29</f>
        <v>2470</v>
      </c>
      <c r="E194" s="70">
        <f t="shared" si="6"/>
        <v>906.7119575770296</v>
      </c>
      <c r="O194" s="112">
        <f>Sheet1!F67</f>
        <v>2.5116674725125474</v>
      </c>
    </row>
    <row r="195" spans="1:15" ht="12.75">
      <c r="A195">
        <v>19.1</v>
      </c>
      <c r="B195" s="70">
        <f t="shared" si="5"/>
        <v>3399.2814106473024</v>
      </c>
      <c r="C195" s="70">
        <f>A195*Sheet1!D29</f>
        <v>2483</v>
      </c>
      <c r="E195" s="70">
        <f t="shared" si="6"/>
        <v>916.2814106473026</v>
      </c>
      <c r="O195" s="112">
        <f>Sheet1!F67</f>
        <v>2.5116674725125474</v>
      </c>
    </row>
    <row r="196" spans="1:15" ht="12.75">
      <c r="A196">
        <v>19.2</v>
      </c>
      <c r="B196" s="70">
        <f t="shared" si="5"/>
        <v>3421.9010970670256</v>
      </c>
      <c r="C196" s="70">
        <f>A196*Sheet1!D29</f>
        <v>2496</v>
      </c>
      <c r="E196" s="70">
        <f t="shared" si="6"/>
        <v>925.9010970670255</v>
      </c>
      <c r="O196" s="112">
        <f>Sheet1!F67</f>
        <v>2.5116674725125474</v>
      </c>
    </row>
    <row r="197" spans="1:15" ht="12.75">
      <c r="A197">
        <v>19.3</v>
      </c>
      <c r="B197" s="70">
        <f aca="true" t="shared" si="7" ref="B197:B260">C197+E197</f>
        <v>3444.571016836199</v>
      </c>
      <c r="C197" s="70">
        <f>A197*Sheet1!D29</f>
        <v>2509</v>
      </c>
      <c r="E197" s="70">
        <f aca="true" t="shared" si="8" ref="E197:E260">(A197*A197)*O197</f>
        <v>935.5710168361989</v>
      </c>
      <c r="O197" s="112">
        <f>Sheet1!F67</f>
        <v>2.5116674725125474</v>
      </c>
    </row>
    <row r="198" spans="1:15" ht="12.75">
      <c r="A198">
        <v>19.4</v>
      </c>
      <c r="B198" s="70">
        <f t="shared" si="7"/>
        <v>3467.291169954822</v>
      </c>
      <c r="C198" s="70">
        <f>A198*Sheet1!D29</f>
        <v>2522</v>
      </c>
      <c r="E198" s="70">
        <f t="shared" si="8"/>
        <v>945.2911699548222</v>
      </c>
      <c r="O198" s="112">
        <f>Sheet1!F67</f>
        <v>2.5116674725125474</v>
      </c>
    </row>
    <row r="199" spans="1:15" ht="12.75">
      <c r="A199">
        <v>19.5</v>
      </c>
      <c r="B199" s="70">
        <f t="shared" si="7"/>
        <v>3490.061556422896</v>
      </c>
      <c r="C199" s="70">
        <f>A199*Sheet1!D29</f>
        <v>2535</v>
      </c>
      <c r="E199" s="70">
        <f t="shared" si="8"/>
        <v>955.0615564228962</v>
      </c>
      <c r="O199" s="112">
        <f>Sheet1!F67</f>
        <v>2.5116674725125474</v>
      </c>
    </row>
    <row r="200" spans="1:15" ht="12.75">
      <c r="A200">
        <v>19.6</v>
      </c>
      <c r="B200" s="70">
        <f t="shared" si="7"/>
        <v>3512.8821762404204</v>
      </c>
      <c r="C200" s="70">
        <f>A200*Sheet1!D29</f>
        <v>2548</v>
      </c>
      <c r="E200" s="70">
        <f t="shared" si="8"/>
        <v>964.8821762404204</v>
      </c>
      <c r="O200" s="112">
        <f>Sheet1!F67</f>
        <v>2.5116674725125474</v>
      </c>
    </row>
    <row r="201" spans="1:15" ht="12.75">
      <c r="A201">
        <v>19.7</v>
      </c>
      <c r="B201" s="70">
        <f t="shared" si="7"/>
        <v>3535.7530294073945</v>
      </c>
      <c r="C201" s="70">
        <f>A201*Sheet1!D29</f>
        <v>2561</v>
      </c>
      <c r="E201" s="70">
        <f t="shared" si="8"/>
        <v>974.7530294073945</v>
      </c>
      <c r="O201" s="112">
        <f>Sheet1!F67</f>
        <v>2.5116674725125474</v>
      </c>
    </row>
    <row r="202" spans="1:15" ht="12.75">
      <c r="A202">
        <v>19.8</v>
      </c>
      <c r="B202" s="70">
        <f t="shared" si="7"/>
        <v>3558.674115923819</v>
      </c>
      <c r="C202" s="70">
        <f>A202*Sheet1!D29</f>
        <v>2574</v>
      </c>
      <c r="E202" s="70">
        <f t="shared" si="8"/>
        <v>984.6741159238192</v>
      </c>
      <c r="O202" s="112">
        <f>Sheet1!F67</f>
        <v>2.5116674725125474</v>
      </c>
    </row>
    <row r="203" spans="1:15" ht="12.75">
      <c r="A203">
        <v>19.9</v>
      </c>
      <c r="B203" s="70">
        <f t="shared" si="7"/>
        <v>3581.6454357896937</v>
      </c>
      <c r="C203" s="70">
        <f>A203*Sheet1!D29</f>
        <v>2587</v>
      </c>
      <c r="E203" s="70">
        <f t="shared" si="8"/>
        <v>994.6454357896937</v>
      </c>
      <c r="O203" s="112">
        <f>Sheet1!F67</f>
        <v>2.5116674725125474</v>
      </c>
    </row>
    <row r="204" spans="1:15" ht="12.75">
      <c r="A204">
        <v>20</v>
      </c>
      <c r="B204" s="70">
        <f t="shared" si="7"/>
        <v>3604.666989005019</v>
      </c>
      <c r="C204" s="70">
        <f>A204*Sheet1!D29</f>
        <v>2600</v>
      </c>
      <c r="E204" s="70">
        <f t="shared" si="8"/>
        <v>1004.666989005019</v>
      </c>
      <c r="O204" s="112">
        <f>Sheet1!F67</f>
        <v>2.5116674725125474</v>
      </c>
    </row>
    <row r="205" spans="1:15" ht="12.75">
      <c r="A205">
        <v>20.5</v>
      </c>
      <c r="B205" s="70">
        <f t="shared" si="7"/>
        <v>3720.5282553233983</v>
      </c>
      <c r="C205" s="70">
        <f>A205*Sheet1!D29</f>
        <v>2665</v>
      </c>
      <c r="E205" s="70">
        <f t="shared" si="8"/>
        <v>1055.528255323398</v>
      </c>
      <c r="O205" s="112">
        <f>Sheet1!F67</f>
        <v>2.5116674725125474</v>
      </c>
    </row>
    <row r="206" spans="1:15" ht="12.75">
      <c r="A206">
        <v>21</v>
      </c>
      <c r="B206" s="70">
        <f t="shared" si="7"/>
        <v>3837.6453553780334</v>
      </c>
      <c r="C206" s="70">
        <f>A206*Sheet1!D29</f>
        <v>2730</v>
      </c>
      <c r="E206" s="70">
        <f t="shared" si="8"/>
        <v>1107.6453553780334</v>
      </c>
      <c r="O206" s="112">
        <f>Sheet1!F67</f>
        <v>2.5116674725125474</v>
      </c>
    </row>
    <row r="207" spans="1:15" ht="12.75">
      <c r="A207">
        <v>21.5</v>
      </c>
      <c r="B207" s="70">
        <f t="shared" si="7"/>
        <v>3956.018289168925</v>
      </c>
      <c r="C207" s="70">
        <f>A207*Sheet1!D29</f>
        <v>2795</v>
      </c>
      <c r="E207" s="70">
        <f t="shared" si="8"/>
        <v>1161.018289168925</v>
      </c>
      <c r="O207" s="112">
        <f>Sheet1!F67</f>
        <v>2.5116674725125474</v>
      </c>
    </row>
    <row r="208" spans="1:15" ht="12.75">
      <c r="A208">
        <v>22</v>
      </c>
      <c r="B208" s="70">
        <f t="shared" si="7"/>
        <v>4075.647056696073</v>
      </c>
      <c r="C208" s="70">
        <f>A208*Sheet1!D29</f>
        <v>2860</v>
      </c>
      <c r="E208" s="70">
        <f t="shared" si="8"/>
        <v>1215.647056696073</v>
      </c>
      <c r="O208" s="112">
        <f>Sheet1!F67</f>
        <v>2.5116674725125474</v>
      </c>
    </row>
    <row r="209" spans="1:15" ht="12.75">
      <c r="A209">
        <v>22.5</v>
      </c>
      <c r="B209" s="70">
        <f t="shared" si="7"/>
        <v>4196.531657959477</v>
      </c>
      <c r="C209" s="70">
        <f>A209*Sheet1!D29</f>
        <v>2925</v>
      </c>
      <c r="E209" s="70">
        <f t="shared" si="8"/>
        <v>1271.5316579594771</v>
      </c>
      <c r="O209" s="112">
        <f>Sheet1!F67</f>
        <v>2.5116674725125474</v>
      </c>
    </row>
    <row r="210" spans="1:15" ht="12.75">
      <c r="A210">
        <v>23</v>
      </c>
      <c r="B210" s="70">
        <f t="shared" si="7"/>
        <v>4318.672092959137</v>
      </c>
      <c r="C210" s="70">
        <f>A210*Sheet1!D29</f>
        <v>2990</v>
      </c>
      <c r="E210" s="70">
        <f t="shared" si="8"/>
        <v>1328.6720929591377</v>
      </c>
      <c r="O210" s="112">
        <f>Sheet1!F67</f>
        <v>2.5116674725125474</v>
      </c>
    </row>
    <row r="211" spans="1:15" ht="12.75">
      <c r="A211">
        <v>23.5</v>
      </c>
      <c r="B211" s="70">
        <f t="shared" si="7"/>
        <v>4442.068361695055</v>
      </c>
      <c r="C211" s="70">
        <f>A211*Sheet1!D29</f>
        <v>3055</v>
      </c>
      <c r="E211" s="70">
        <f t="shared" si="8"/>
        <v>1387.0683616950544</v>
      </c>
      <c r="O211" s="112">
        <f>Sheet1!F67</f>
        <v>2.5116674725125474</v>
      </c>
    </row>
    <row r="212" spans="1:15" ht="12.75">
      <c r="A212">
        <v>24</v>
      </c>
      <c r="B212" s="70">
        <f t="shared" si="7"/>
        <v>4566.720464167227</v>
      </c>
      <c r="C212" s="70">
        <f>A212*Sheet1!D29</f>
        <v>3120</v>
      </c>
      <c r="E212" s="70">
        <f t="shared" si="8"/>
        <v>1446.7204641672274</v>
      </c>
      <c r="O212" s="112">
        <f>Sheet1!F67</f>
        <v>2.5116674725125474</v>
      </c>
    </row>
    <row r="213" spans="1:15" ht="12.75">
      <c r="A213">
        <v>24.5</v>
      </c>
      <c r="B213" s="70">
        <f t="shared" si="7"/>
        <v>4692.628400375656</v>
      </c>
      <c r="C213" s="70">
        <f>A213*Sheet1!D29</f>
        <v>3185</v>
      </c>
      <c r="E213" s="70">
        <f t="shared" si="8"/>
        <v>1507.6284003756566</v>
      </c>
      <c r="O213" s="112">
        <f>Sheet1!F67</f>
        <v>2.5116674725125474</v>
      </c>
    </row>
    <row r="214" spans="1:15" ht="12.75">
      <c r="A214">
        <v>25</v>
      </c>
      <c r="B214" s="70">
        <f t="shared" si="7"/>
        <v>4819.792170320342</v>
      </c>
      <c r="C214" s="70">
        <f>A214*Sheet1!D29</f>
        <v>3250</v>
      </c>
      <c r="E214" s="70">
        <f t="shared" si="8"/>
        <v>1569.7921703203422</v>
      </c>
      <c r="O214" s="112">
        <f>Sheet1!F67</f>
        <v>2.5116674725125474</v>
      </c>
    </row>
    <row r="215" spans="1:15" ht="12.75">
      <c r="A215">
        <v>25.5</v>
      </c>
      <c r="B215" s="70">
        <f t="shared" si="7"/>
        <v>4948.211774001284</v>
      </c>
      <c r="C215" s="70">
        <f>A215*Sheet1!D29</f>
        <v>3315</v>
      </c>
      <c r="E215" s="70">
        <f t="shared" si="8"/>
        <v>1633.2117740012839</v>
      </c>
      <c r="O215" s="112">
        <f>Sheet1!F67</f>
        <v>2.5116674725125474</v>
      </c>
    </row>
    <row r="216" spans="1:15" ht="12.75">
      <c r="A216">
        <v>26</v>
      </c>
      <c r="B216" s="70">
        <f t="shared" si="7"/>
        <v>5077.887211418482</v>
      </c>
      <c r="C216" s="70">
        <f>A216*Sheet1!D29</f>
        <v>3380</v>
      </c>
      <c r="E216" s="70">
        <f t="shared" si="8"/>
        <v>1697.8872114184821</v>
      </c>
      <c r="O216" s="112">
        <f>Sheet1!F67</f>
        <v>2.5116674725125474</v>
      </c>
    </row>
    <row r="217" spans="1:15" ht="12.75">
      <c r="A217">
        <v>26.5</v>
      </c>
      <c r="B217" s="70">
        <f t="shared" si="7"/>
        <v>5208.818482571936</v>
      </c>
      <c r="C217" s="70">
        <f>A217*Sheet1!D29</f>
        <v>3445</v>
      </c>
      <c r="E217" s="70">
        <f t="shared" si="8"/>
        <v>1763.8184825719363</v>
      </c>
      <c r="O217" s="112">
        <f>Sheet1!F67</f>
        <v>2.5116674725125474</v>
      </c>
    </row>
    <row r="218" spans="1:15" ht="12.75">
      <c r="A218">
        <v>27</v>
      </c>
      <c r="B218" s="70">
        <f t="shared" si="7"/>
        <v>5341.005587461647</v>
      </c>
      <c r="C218" s="70">
        <f>A218*Sheet1!D29</f>
        <v>3510</v>
      </c>
      <c r="E218" s="70">
        <f t="shared" si="8"/>
        <v>1831.005587461647</v>
      </c>
      <c r="O218" s="112">
        <f>Sheet1!F67</f>
        <v>2.5116674725125474</v>
      </c>
    </row>
    <row r="219" spans="1:15" ht="12.75">
      <c r="A219">
        <v>27.5</v>
      </c>
      <c r="B219" s="70">
        <f t="shared" si="7"/>
        <v>5474.448526087614</v>
      </c>
      <c r="C219" s="70">
        <f>A219*Sheet1!D29</f>
        <v>3575</v>
      </c>
      <c r="E219" s="70">
        <f t="shared" si="8"/>
        <v>1899.448526087614</v>
      </c>
      <c r="O219" s="112">
        <f>Sheet1!F67</f>
        <v>2.5116674725125474</v>
      </c>
    </row>
    <row r="220" spans="1:15" ht="12.75">
      <c r="A220">
        <v>28</v>
      </c>
      <c r="B220" s="70">
        <f t="shared" si="7"/>
        <v>5609.147298449837</v>
      </c>
      <c r="C220" s="70">
        <f>A220*Sheet1!D29</f>
        <v>3640</v>
      </c>
      <c r="E220" s="70">
        <f t="shared" si="8"/>
        <v>1969.147298449837</v>
      </c>
      <c r="O220" s="112">
        <f>Sheet1!F67</f>
        <v>2.5116674725125474</v>
      </c>
    </row>
    <row r="221" spans="1:15" ht="12.75">
      <c r="A221">
        <v>28.5</v>
      </c>
      <c r="B221" s="70">
        <f t="shared" si="7"/>
        <v>5745.101904548317</v>
      </c>
      <c r="C221" s="70">
        <f>A221*Sheet1!D29</f>
        <v>3705</v>
      </c>
      <c r="E221" s="70">
        <f t="shared" si="8"/>
        <v>2040.1019045483167</v>
      </c>
      <c r="O221" s="112">
        <f>Sheet1!F67</f>
        <v>2.5116674725125474</v>
      </c>
    </row>
    <row r="222" spans="1:15" ht="12.75">
      <c r="A222">
        <v>29</v>
      </c>
      <c r="B222" s="70">
        <f t="shared" si="7"/>
        <v>5882.312344383052</v>
      </c>
      <c r="C222" s="70">
        <f>A222*Sheet1!D29</f>
        <v>3770</v>
      </c>
      <c r="E222" s="70">
        <f t="shared" si="8"/>
        <v>2112.3123443830523</v>
      </c>
      <c r="O222" s="112">
        <f>Sheet1!F67</f>
        <v>2.5116674725125474</v>
      </c>
    </row>
    <row r="223" spans="1:15" ht="12.75">
      <c r="A223">
        <v>29.5</v>
      </c>
      <c r="B223" s="70">
        <f t="shared" si="7"/>
        <v>6020.778617954044</v>
      </c>
      <c r="C223" s="70">
        <f>A223*Sheet1!D29</f>
        <v>3835</v>
      </c>
      <c r="E223" s="70">
        <f t="shared" si="8"/>
        <v>2185.7786179540444</v>
      </c>
      <c r="O223" s="112">
        <f>Sheet1!F67</f>
        <v>2.5116674725125474</v>
      </c>
    </row>
    <row r="224" spans="1:15" ht="12.75">
      <c r="A224">
        <v>30</v>
      </c>
      <c r="B224" s="70">
        <f t="shared" si="7"/>
        <v>6160.500725261292</v>
      </c>
      <c r="C224" s="70">
        <f>A224*Sheet1!D29</f>
        <v>3900</v>
      </c>
      <c r="E224" s="70">
        <f t="shared" si="8"/>
        <v>2260.5007252612927</v>
      </c>
      <c r="O224" s="112">
        <f>Sheet1!F67</f>
        <v>2.5116674725125474</v>
      </c>
    </row>
    <row r="225" spans="1:15" ht="12.75">
      <c r="A225">
        <v>30.5</v>
      </c>
      <c r="B225" s="70">
        <f t="shared" si="7"/>
        <v>6301.478666304797</v>
      </c>
      <c r="C225" s="70">
        <f>A225*Sheet1!D29</f>
        <v>3965</v>
      </c>
      <c r="E225" s="70">
        <f t="shared" si="8"/>
        <v>2336.478666304797</v>
      </c>
      <c r="O225" s="112">
        <f>Sheet1!F67</f>
        <v>2.5116674725125474</v>
      </c>
    </row>
    <row r="226" spans="1:15" ht="12.75">
      <c r="A226">
        <v>31</v>
      </c>
      <c r="B226" s="70">
        <f t="shared" si="7"/>
        <v>6443.712441084558</v>
      </c>
      <c r="C226" s="70">
        <f>A226*Sheet1!D29</f>
        <v>4030</v>
      </c>
      <c r="E226" s="70">
        <f t="shared" si="8"/>
        <v>2413.712441084558</v>
      </c>
      <c r="O226" s="112">
        <f>Sheet1!F67</f>
        <v>2.5116674725125474</v>
      </c>
    </row>
    <row r="227" spans="1:15" ht="12.75">
      <c r="A227">
        <v>31.5</v>
      </c>
      <c r="B227" s="70">
        <f t="shared" si="7"/>
        <v>6587.202049600575</v>
      </c>
      <c r="C227" s="70">
        <f>A227*Sheet1!D29</f>
        <v>4095</v>
      </c>
      <c r="E227" s="70">
        <f t="shared" si="8"/>
        <v>2492.2020496005753</v>
      </c>
      <c r="O227" s="112">
        <f>Sheet1!F67</f>
        <v>2.5116674725125474</v>
      </c>
    </row>
    <row r="228" spans="1:15" ht="12.75">
      <c r="A228">
        <v>32</v>
      </c>
      <c r="B228" s="70">
        <f t="shared" si="7"/>
        <v>6731.9474918528485</v>
      </c>
      <c r="C228" s="70">
        <f>A228*Sheet1!D29</f>
        <v>4160</v>
      </c>
      <c r="E228" s="70">
        <f t="shared" si="8"/>
        <v>2571.9474918528485</v>
      </c>
      <c r="O228" s="112">
        <f>Sheet1!F67</f>
        <v>2.5116674725125474</v>
      </c>
    </row>
    <row r="229" spans="1:15" ht="12.75">
      <c r="A229">
        <v>32.5</v>
      </c>
      <c r="B229" s="70">
        <f t="shared" si="7"/>
        <v>6877.948767841379</v>
      </c>
      <c r="C229" s="70">
        <f>A229*Sheet1!D29</f>
        <v>4225</v>
      </c>
      <c r="E229" s="70">
        <f t="shared" si="8"/>
        <v>2652.9487678413784</v>
      </c>
      <c r="O229" s="112">
        <f>Sheet1!F67</f>
        <v>2.5116674725125474</v>
      </c>
    </row>
    <row r="230" spans="1:15" ht="12.75">
      <c r="A230">
        <v>33</v>
      </c>
      <c r="B230" s="70">
        <f t="shared" si="7"/>
        <v>7025.205877566164</v>
      </c>
      <c r="C230" s="70">
        <f>A230*Sheet1!D29</f>
        <v>4290</v>
      </c>
      <c r="E230" s="70">
        <f t="shared" si="8"/>
        <v>2735.205877566164</v>
      </c>
      <c r="O230" s="112">
        <f>Sheet1!F67</f>
        <v>2.5116674725125474</v>
      </c>
    </row>
    <row r="231" spans="1:15" ht="12.75">
      <c r="A231">
        <v>33.5</v>
      </c>
      <c r="B231" s="70">
        <f t="shared" si="7"/>
        <v>7173.718821027206</v>
      </c>
      <c r="C231" s="70">
        <f>A231*Sheet1!D29</f>
        <v>4355</v>
      </c>
      <c r="E231" s="70">
        <f t="shared" si="8"/>
        <v>2818.718821027206</v>
      </c>
      <c r="O231" s="112">
        <f>Sheet1!F67</f>
        <v>2.5116674725125474</v>
      </c>
    </row>
    <row r="232" spans="1:15" ht="12.75">
      <c r="A232">
        <v>34</v>
      </c>
      <c r="B232" s="70">
        <f t="shared" si="7"/>
        <v>7323.487598224505</v>
      </c>
      <c r="C232" s="70">
        <f>A232*Sheet1!D29</f>
        <v>4420</v>
      </c>
      <c r="E232" s="70">
        <f t="shared" si="8"/>
        <v>2903.487598224505</v>
      </c>
      <c r="O232" s="112">
        <f>Sheet1!F67</f>
        <v>2.5116674725125474</v>
      </c>
    </row>
    <row r="233" spans="1:15" ht="12.75">
      <c r="A233">
        <v>34.5</v>
      </c>
      <c r="B233" s="70">
        <f t="shared" si="7"/>
        <v>7474.51220915806</v>
      </c>
      <c r="C233" s="70">
        <f>A233*Sheet1!D29</f>
        <v>4485</v>
      </c>
      <c r="E233" s="70">
        <f t="shared" si="8"/>
        <v>2989.5122091580597</v>
      </c>
      <c r="O233" s="112">
        <f>Sheet1!F67</f>
        <v>2.5116674725125474</v>
      </c>
    </row>
    <row r="234" spans="1:15" ht="12.75">
      <c r="A234">
        <v>35</v>
      </c>
      <c r="B234" s="70">
        <f t="shared" si="7"/>
        <v>7626.792653827871</v>
      </c>
      <c r="C234" s="70">
        <f>A234*Sheet1!D29</f>
        <v>4550</v>
      </c>
      <c r="E234" s="70">
        <f t="shared" si="8"/>
        <v>3076.7926538278707</v>
      </c>
      <c r="O234" s="112">
        <f>Sheet1!F67</f>
        <v>2.5116674725125474</v>
      </c>
    </row>
    <row r="235" spans="1:15" ht="12.75">
      <c r="A235">
        <v>35.5</v>
      </c>
      <c r="B235" s="70">
        <f t="shared" si="7"/>
        <v>7780.328932233938</v>
      </c>
      <c r="C235" s="70">
        <f>A235*Sheet1!D29</f>
        <v>4615</v>
      </c>
      <c r="E235" s="70">
        <f t="shared" si="8"/>
        <v>3165.328932233938</v>
      </c>
      <c r="O235" s="112">
        <f>Sheet1!F67</f>
        <v>2.5116674725125474</v>
      </c>
    </row>
    <row r="236" spans="1:15" ht="12.75">
      <c r="A236">
        <v>36</v>
      </c>
      <c r="B236" s="70">
        <f t="shared" si="7"/>
        <v>7935.121044376261</v>
      </c>
      <c r="C236" s="70">
        <f>A236*Sheet1!D29</f>
        <v>4680</v>
      </c>
      <c r="E236" s="70">
        <f t="shared" si="8"/>
        <v>3255.1210443762616</v>
      </c>
      <c r="O236" s="112">
        <f>Sheet1!F67</f>
        <v>2.5116674725125474</v>
      </c>
    </row>
    <row r="237" spans="1:15" ht="12.75">
      <c r="A237">
        <v>36.5</v>
      </c>
      <c r="B237" s="70">
        <f t="shared" si="7"/>
        <v>8091.168990254841</v>
      </c>
      <c r="C237" s="70">
        <f>A237*Sheet1!D29</f>
        <v>4745</v>
      </c>
      <c r="E237" s="70">
        <f t="shared" si="8"/>
        <v>3346.1689902548414</v>
      </c>
      <c r="O237" s="112">
        <f>Sheet1!F67</f>
        <v>2.5116674725125474</v>
      </c>
    </row>
    <row r="238" spans="1:15" ht="12.75">
      <c r="A238">
        <v>37</v>
      </c>
      <c r="B238" s="70">
        <f t="shared" si="7"/>
        <v>8248.472769869677</v>
      </c>
      <c r="C238" s="70">
        <f>A238*Sheet1!D29</f>
        <v>4810</v>
      </c>
      <c r="E238" s="70">
        <f t="shared" si="8"/>
        <v>3438.4727698696774</v>
      </c>
      <c r="O238" s="112">
        <f>Sheet1!F67</f>
        <v>2.5116674725125474</v>
      </c>
    </row>
    <row r="239" spans="1:15" ht="12.75">
      <c r="A239">
        <v>37.5</v>
      </c>
      <c r="B239" s="70">
        <f t="shared" si="7"/>
        <v>8407.032383220769</v>
      </c>
      <c r="C239" s="70">
        <f>A239*Sheet1!D29</f>
        <v>4875</v>
      </c>
      <c r="E239" s="70">
        <f t="shared" si="8"/>
        <v>3532.0323832207696</v>
      </c>
      <c r="O239" s="112">
        <f>Sheet1!F67</f>
        <v>2.5116674725125474</v>
      </c>
    </row>
    <row r="240" spans="1:15" ht="12.75">
      <c r="A240">
        <v>38</v>
      </c>
      <c r="B240" s="70">
        <f t="shared" si="7"/>
        <v>8566.847830308117</v>
      </c>
      <c r="C240" s="70">
        <f>A240*Sheet1!D29</f>
        <v>4940</v>
      </c>
      <c r="E240" s="70">
        <f t="shared" si="8"/>
        <v>3626.8478303081183</v>
      </c>
      <c r="O240" s="112">
        <f>Sheet1!F67</f>
        <v>2.5116674725125474</v>
      </c>
    </row>
    <row r="241" spans="1:15" ht="12.75">
      <c r="A241">
        <v>38.5</v>
      </c>
      <c r="B241" s="70">
        <f t="shared" si="7"/>
        <v>8727.919111131723</v>
      </c>
      <c r="C241" s="70">
        <f>A241*Sheet1!D29</f>
        <v>5005</v>
      </c>
      <c r="E241" s="70">
        <f t="shared" si="8"/>
        <v>3722.919111131723</v>
      </c>
      <c r="O241" s="112">
        <f>Sheet1!F67</f>
        <v>2.5116674725125474</v>
      </c>
    </row>
    <row r="242" spans="1:15" ht="12.75">
      <c r="A242">
        <v>39</v>
      </c>
      <c r="B242" s="70">
        <f t="shared" si="7"/>
        <v>8890.246225691584</v>
      </c>
      <c r="C242" s="70">
        <f>A242*Sheet1!D29</f>
        <v>5070</v>
      </c>
      <c r="E242" s="70">
        <f t="shared" si="8"/>
        <v>3820.2462256915846</v>
      </c>
      <c r="O242" s="112">
        <f>Sheet1!F67</f>
        <v>2.5116674725125474</v>
      </c>
    </row>
    <row r="243" spans="1:15" ht="12.75">
      <c r="A243">
        <v>39.5</v>
      </c>
      <c r="B243" s="70">
        <f t="shared" si="7"/>
        <v>9053.829173987702</v>
      </c>
      <c r="C243" s="70">
        <f>A243*Sheet1!D29</f>
        <v>5135</v>
      </c>
      <c r="E243" s="70">
        <f t="shared" si="8"/>
        <v>3918.8291739877022</v>
      </c>
      <c r="O243" s="112">
        <f>Sheet1!F67</f>
        <v>2.5116674725125474</v>
      </c>
    </row>
    <row r="244" spans="1:15" ht="12.75">
      <c r="A244">
        <v>40</v>
      </c>
      <c r="B244" s="70">
        <f t="shared" si="7"/>
        <v>9218.667956020076</v>
      </c>
      <c r="C244" s="70">
        <f>A244*Sheet1!D29</f>
        <v>5200</v>
      </c>
      <c r="E244" s="70">
        <f t="shared" si="8"/>
        <v>4018.667956020076</v>
      </c>
      <c r="O244" s="112">
        <f>Sheet1!F67</f>
        <v>2.5116674725125474</v>
      </c>
    </row>
    <row r="245" spans="1:15" ht="12.75">
      <c r="A245">
        <v>40.5</v>
      </c>
      <c r="B245" s="70">
        <f t="shared" si="7"/>
        <v>9384.762571788706</v>
      </c>
      <c r="C245" s="70">
        <f>A245*Sheet1!D29</f>
        <v>5265</v>
      </c>
      <c r="E245" s="70">
        <f t="shared" si="8"/>
        <v>4119.762571788706</v>
      </c>
      <c r="O245" s="112">
        <f>Sheet1!F67</f>
        <v>2.5116674725125474</v>
      </c>
    </row>
    <row r="246" spans="1:15" ht="12.75">
      <c r="A246">
        <v>41</v>
      </c>
      <c r="B246" s="70">
        <f t="shared" si="7"/>
        <v>9552.113021293593</v>
      </c>
      <c r="C246" s="70">
        <f>A246*Sheet1!D29</f>
        <v>5330</v>
      </c>
      <c r="E246" s="70">
        <f t="shared" si="8"/>
        <v>4222.113021293592</v>
      </c>
      <c r="O246" s="112">
        <f>Sheet1!F67</f>
        <v>2.5116674725125474</v>
      </c>
    </row>
    <row r="247" spans="1:15" ht="12.75">
      <c r="A247">
        <v>41.5</v>
      </c>
      <c r="B247" s="70">
        <f t="shared" si="7"/>
        <v>9720.719304534734</v>
      </c>
      <c r="C247" s="70">
        <f>A247*Sheet1!D29</f>
        <v>5395</v>
      </c>
      <c r="E247" s="70">
        <f t="shared" si="8"/>
        <v>4325.719304534735</v>
      </c>
      <c r="O247" s="112">
        <f>Sheet1!F67</f>
        <v>2.5116674725125474</v>
      </c>
    </row>
    <row r="248" spans="1:15" ht="12.75">
      <c r="A248">
        <v>42</v>
      </c>
      <c r="B248" s="70">
        <f t="shared" si="7"/>
        <v>9890.581421512134</v>
      </c>
      <c r="C248" s="70">
        <f>A248*Sheet1!D29</f>
        <v>5460</v>
      </c>
      <c r="E248" s="70">
        <f t="shared" si="8"/>
        <v>4430.581421512134</v>
      </c>
      <c r="O248" s="112">
        <f>Sheet1!F67</f>
        <v>2.5116674725125474</v>
      </c>
    </row>
    <row r="249" spans="1:15" ht="12.75">
      <c r="A249">
        <v>42.5</v>
      </c>
      <c r="B249" s="70">
        <f t="shared" si="7"/>
        <v>10061.699372225788</v>
      </c>
      <c r="C249" s="70">
        <f>A249*Sheet1!D29</f>
        <v>5525</v>
      </c>
      <c r="E249" s="70">
        <f t="shared" si="8"/>
        <v>4536.6993722257885</v>
      </c>
      <c r="O249" s="112">
        <f>Sheet1!F67</f>
        <v>2.5116674725125474</v>
      </c>
    </row>
    <row r="250" spans="1:15" ht="12.75">
      <c r="A250">
        <v>43</v>
      </c>
      <c r="B250" s="70">
        <f t="shared" si="7"/>
        <v>10234.0731566757</v>
      </c>
      <c r="C250" s="70">
        <f>A250*Sheet1!D29</f>
        <v>5590</v>
      </c>
      <c r="E250" s="70">
        <f t="shared" si="8"/>
        <v>4644.0731566757</v>
      </c>
      <c r="O250" s="112">
        <f>Sheet1!F67</f>
        <v>2.5116674725125474</v>
      </c>
    </row>
    <row r="251" spans="1:15" ht="12.75">
      <c r="A251">
        <v>43.5</v>
      </c>
      <c r="B251" s="70">
        <f t="shared" si="7"/>
        <v>10407.702774861868</v>
      </c>
      <c r="C251" s="70">
        <f>A251*Sheet1!D29</f>
        <v>5655</v>
      </c>
      <c r="E251" s="70">
        <f t="shared" si="8"/>
        <v>4752.7027748618675</v>
      </c>
      <c r="O251" s="112">
        <f>Sheet1!F67</f>
        <v>2.5116674725125474</v>
      </c>
    </row>
    <row r="252" spans="1:15" ht="12.75">
      <c r="A252">
        <v>44</v>
      </c>
      <c r="B252" s="70">
        <f t="shared" si="7"/>
        <v>10582.588226784292</v>
      </c>
      <c r="C252" s="70">
        <f>A252*Sheet1!D29</f>
        <v>5720</v>
      </c>
      <c r="E252" s="70">
        <f t="shared" si="8"/>
        <v>4862.588226784292</v>
      </c>
      <c r="O252" s="112">
        <f>Sheet1!F67</f>
        <v>2.5116674725125474</v>
      </c>
    </row>
    <row r="253" spans="1:15" ht="12.75">
      <c r="A253">
        <v>44.5</v>
      </c>
      <c r="B253" s="70">
        <f t="shared" si="7"/>
        <v>10758.729512442973</v>
      </c>
      <c r="C253" s="70">
        <f>A253*Sheet1!D29</f>
        <v>5785</v>
      </c>
      <c r="E253" s="70">
        <f t="shared" si="8"/>
        <v>4973.729512442972</v>
      </c>
      <c r="O253" s="112">
        <f>Sheet1!F67</f>
        <v>2.5116674725125474</v>
      </c>
    </row>
    <row r="254" spans="1:15" ht="12.75">
      <c r="A254">
        <v>45</v>
      </c>
      <c r="B254" s="70">
        <f t="shared" si="7"/>
        <v>10936.12663183791</v>
      </c>
      <c r="C254" s="70">
        <f>A254*Sheet1!D29</f>
        <v>5850</v>
      </c>
      <c r="E254" s="70">
        <f t="shared" si="8"/>
        <v>5086.1266318379085</v>
      </c>
      <c r="O254" s="112">
        <f>Sheet1!F67</f>
        <v>2.5116674725125474</v>
      </c>
    </row>
    <row r="255" spans="1:15" ht="12.75">
      <c r="A255">
        <v>45.5</v>
      </c>
      <c r="B255" s="70">
        <f t="shared" si="7"/>
        <v>11114.779584969101</v>
      </c>
      <c r="C255" s="70">
        <f>A255*Sheet1!D29</f>
        <v>5915</v>
      </c>
      <c r="E255" s="70">
        <f t="shared" si="8"/>
        <v>5199.779584969101</v>
      </c>
      <c r="O255" s="112">
        <f>Sheet1!F67</f>
        <v>2.5116674725125474</v>
      </c>
    </row>
    <row r="256" spans="1:15" ht="12.75">
      <c r="A256">
        <v>46</v>
      </c>
      <c r="B256" s="70">
        <f t="shared" si="7"/>
        <v>11294.68837183655</v>
      </c>
      <c r="C256" s="70">
        <f>A256*Sheet1!D29</f>
        <v>5980</v>
      </c>
      <c r="E256" s="70">
        <f t="shared" si="8"/>
        <v>5314.688371836551</v>
      </c>
      <c r="O256" s="112">
        <f>Sheet1!F67</f>
        <v>2.5116674725125474</v>
      </c>
    </row>
    <row r="257" spans="1:15" ht="12.75">
      <c r="A257">
        <v>46.5</v>
      </c>
      <c r="B257" s="70">
        <f t="shared" si="7"/>
        <v>11475.852992440256</v>
      </c>
      <c r="C257" s="70">
        <f>A257*Sheet1!D29</f>
        <v>6045</v>
      </c>
      <c r="E257" s="70">
        <f t="shared" si="8"/>
        <v>5430.852992440256</v>
      </c>
      <c r="O257" s="112">
        <f>Sheet1!F67</f>
        <v>2.5116674725125474</v>
      </c>
    </row>
    <row r="258" spans="1:15" ht="12.75">
      <c r="A258">
        <v>47</v>
      </c>
      <c r="B258" s="70">
        <f t="shared" si="7"/>
        <v>11658.273446780218</v>
      </c>
      <c r="C258" s="70">
        <f>A258*Sheet1!D29</f>
        <v>6110</v>
      </c>
      <c r="E258" s="70">
        <f t="shared" si="8"/>
        <v>5548.2734467802175</v>
      </c>
      <c r="O258" s="112">
        <f>Sheet1!F67</f>
        <v>2.5116674725125474</v>
      </c>
    </row>
    <row r="259" spans="1:15" ht="12.75">
      <c r="A259">
        <v>47.5</v>
      </c>
      <c r="B259" s="70">
        <f t="shared" si="7"/>
        <v>11841.949734856436</v>
      </c>
      <c r="C259" s="70">
        <f>A259*Sheet1!D29</f>
        <v>6175</v>
      </c>
      <c r="E259" s="70">
        <f t="shared" si="8"/>
        <v>5666.9497348564355</v>
      </c>
      <c r="O259" s="112">
        <f>Sheet1!F67</f>
        <v>2.5116674725125474</v>
      </c>
    </row>
    <row r="260" spans="1:15" ht="12.75">
      <c r="A260">
        <v>48</v>
      </c>
      <c r="B260" s="70">
        <f t="shared" si="7"/>
        <v>12026.88185666891</v>
      </c>
      <c r="C260" s="70">
        <f>A260*Sheet1!D29</f>
        <v>6240</v>
      </c>
      <c r="E260" s="70">
        <f t="shared" si="8"/>
        <v>5786.88185666891</v>
      </c>
      <c r="O260" s="112">
        <f>Sheet1!F67</f>
        <v>2.5116674725125474</v>
      </c>
    </row>
    <row r="261" spans="1:15" ht="12.75">
      <c r="A261">
        <v>48.5</v>
      </c>
      <c r="B261" s="70">
        <f aca="true" t="shared" si="9" ref="B261:B324">C261+E261</f>
        <v>12213.06981221764</v>
      </c>
      <c r="C261" s="70">
        <f>A261*Sheet1!D29</f>
        <v>6305</v>
      </c>
      <c r="E261" s="70">
        <f aca="true" t="shared" si="10" ref="E261:E324">(A261*A261)*O261</f>
        <v>5908.06981221764</v>
      </c>
      <c r="O261" s="112">
        <f>Sheet1!F67</f>
        <v>2.5116674725125474</v>
      </c>
    </row>
    <row r="262" spans="1:15" ht="12.75">
      <c r="A262">
        <v>49</v>
      </c>
      <c r="B262" s="70">
        <f t="shared" si="9"/>
        <v>12400.513601502626</v>
      </c>
      <c r="C262" s="70">
        <f>A262*Sheet1!D29</f>
        <v>6370</v>
      </c>
      <c r="E262" s="70">
        <f t="shared" si="10"/>
        <v>6030.513601502626</v>
      </c>
      <c r="O262" s="112">
        <f>Sheet1!F67</f>
        <v>2.5116674725125474</v>
      </c>
    </row>
    <row r="263" spans="1:15" ht="12.75">
      <c r="A263">
        <v>49.5</v>
      </c>
      <c r="B263" s="70">
        <f t="shared" si="9"/>
        <v>12589.213224523868</v>
      </c>
      <c r="C263" s="70">
        <f>A263*Sheet1!D29</f>
        <v>6435</v>
      </c>
      <c r="E263" s="70">
        <f t="shared" si="10"/>
        <v>6154.213224523869</v>
      </c>
      <c r="O263" s="112">
        <f>Sheet1!F67</f>
        <v>2.5116674725125474</v>
      </c>
    </row>
    <row r="264" spans="1:15" ht="12.75">
      <c r="A264">
        <v>50</v>
      </c>
      <c r="B264" s="70">
        <f t="shared" si="9"/>
        <v>12779.168681281368</v>
      </c>
      <c r="C264" s="70">
        <f>A264*Sheet1!D29</f>
        <v>6500</v>
      </c>
      <c r="E264" s="70">
        <f t="shared" si="10"/>
        <v>6279.168681281369</v>
      </c>
      <c r="O264" s="112">
        <f>Sheet1!F67</f>
        <v>2.5116674725125474</v>
      </c>
    </row>
    <row r="265" spans="1:15" ht="12.75">
      <c r="A265">
        <v>51</v>
      </c>
      <c r="B265" s="70">
        <f t="shared" si="9"/>
        <v>13162.847096005135</v>
      </c>
      <c r="C265" s="70">
        <f>A265*Sheet1!D29</f>
        <v>6630</v>
      </c>
      <c r="E265" s="70">
        <f t="shared" si="10"/>
        <v>6532.847096005135</v>
      </c>
      <c r="O265" s="112">
        <f>Sheet1!F67</f>
        <v>2.5116674725125474</v>
      </c>
    </row>
    <row r="266" spans="1:15" ht="12.75">
      <c r="A266">
        <v>52</v>
      </c>
      <c r="B266" s="70">
        <f t="shared" si="9"/>
        <v>13551.54884567393</v>
      </c>
      <c r="C266" s="70">
        <f>A266*Sheet1!D29</f>
        <v>6760</v>
      </c>
      <c r="E266" s="70">
        <f t="shared" si="10"/>
        <v>6791.548845673929</v>
      </c>
      <c r="O266" s="112">
        <f>Sheet1!F67</f>
        <v>2.5116674725125474</v>
      </c>
    </row>
    <row r="267" spans="1:15" ht="12.75">
      <c r="A267">
        <v>53</v>
      </c>
      <c r="B267" s="70">
        <f t="shared" si="9"/>
        <v>13945.273930287745</v>
      </c>
      <c r="C267" s="70">
        <f>A267*Sheet1!D29</f>
        <v>6890</v>
      </c>
      <c r="E267" s="70">
        <f t="shared" si="10"/>
        <v>7055.273930287745</v>
      </c>
      <c r="O267" s="112">
        <f>Sheet1!F67</f>
        <v>2.5116674725125474</v>
      </c>
    </row>
    <row r="268" spans="1:15" ht="12.75">
      <c r="A268">
        <v>54</v>
      </c>
      <c r="B268" s="70">
        <f t="shared" si="9"/>
        <v>14344.02234984659</v>
      </c>
      <c r="C268" s="70">
        <f>A268*Sheet1!D29</f>
        <v>7020</v>
      </c>
      <c r="E268" s="70">
        <f t="shared" si="10"/>
        <v>7324.022349846588</v>
      </c>
      <c r="O268" s="112">
        <f>Sheet1!F67</f>
        <v>2.5116674725125474</v>
      </c>
    </row>
    <row r="269" spans="1:15" ht="12.75">
      <c r="A269">
        <v>55</v>
      </c>
      <c r="B269" s="70">
        <f t="shared" si="9"/>
        <v>14747.794104350456</v>
      </c>
      <c r="C269" s="70">
        <f>A269*Sheet1!D29</f>
        <v>7150</v>
      </c>
      <c r="E269" s="70">
        <f t="shared" si="10"/>
        <v>7597.794104350456</v>
      </c>
      <c r="O269" s="112">
        <f>Sheet1!F67</f>
        <v>2.5116674725125474</v>
      </c>
    </row>
    <row r="270" spans="1:15" ht="12.75">
      <c r="A270">
        <v>56</v>
      </c>
      <c r="B270" s="70">
        <f t="shared" si="9"/>
        <v>15156.589193799347</v>
      </c>
      <c r="C270" s="70">
        <f>A270*Sheet1!D29</f>
        <v>7280</v>
      </c>
      <c r="E270" s="70">
        <f t="shared" si="10"/>
        <v>7876.589193799348</v>
      </c>
      <c r="O270" s="112">
        <f>Sheet1!F67</f>
        <v>2.5116674725125474</v>
      </c>
    </row>
    <row r="271" spans="1:15" ht="12.75">
      <c r="A271">
        <v>57</v>
      </c>
      <c r="B271" s="70">
        <f t="shared" si="9"/>
        <v>15570.407618193267</v>
      </c>
      <c r="C271" s="70">
        <f>A271*Sheet1!D29</f>
        <v>7410</v>
      </c>
      <c r="E271" s="70">
        <f t="shared" si="10"/>
        <v>8160.407618193267</v>
      </c>
      <c r="O271" s="112">
        <f>Sheet1!F67</f>
        <v>2.5116674725125474</v>
      </c>
    </row>
    <row r="272" spans="1:15" ht="12.75">
      <c r="A272">
        <v>58</v>
      </c>
      <c r="B272" s="70">
        <f t="shared" si="9"/>
        <v>15989.24937753221</v>
      </c>
      <c r="C272" s="70">
        <f>A272*Sheet1!D29</f>
        <v>7540</v>
      </c>
      <c r="E272" s="70">
        <f t="shared" si="10"/>
        <v>8449.24937753221</v>
      </c>
      <c r="O272" s="112">
        <f>Sheet1!F67</f>
        <v>2.5116674725125474</v>
      </c>
    </row>
    <row r="273" spans="1:15" ht="12.75">
      <c r="A273">
        <v>59</v>
      </c>
      <c r="B273" s="70">
        <f t="shared" si="9"/>
        <v>16413.114471816178</v>
      </c>
      <c r="C273" s="70">
        <f>A273*Sheet1!D29</f>
        <v>7670</v>
      </c>
      <c r="E273" s="70">
        <f t="shared" si="10"/>
        <v>8743.114471816178</v>
      </c>
      <c r="O273" s="112">
        <f>Sheet1!F67</f>
        <v>2.5116674725125474</v>
      </c>
    </row>
    <row r="274" spans="1:15" ht="12.75">
      <c r="A274">
        <v>60</v>
      </c>
      <c r="B274" s="70">
        <f t="shared" si="9"/>
        <v>16842.00290104517</v>
      </c>
      <c r="C274" s="70">
        <f>A274*Sheet1!D29</f>
        <v>7800</v>
      </c>
      <c r="E274" s="70">
        <f t="shared" si="10"/>
        <v>9042.00290104517</v>
      </c>
      <c r="O274" s="112">
        <f>Sheet1!F67</f>
        <v>2.5116674725125474</v>
      </c>
    </row>
    <row r="275" spans="1:15" ht="12.75">
      <c r="A275">
        <v>61</v>
      </c>
      <c r="B275" s="70">
        <f t="shared" si="9"/>
        <v>17275.91466521919</v>
      </c>
      <c r="C275" s="70">
        <f>A275*Sheet1!D29</f>
        <v>7930</v>
      </c>
      <c r="E275" s="70">
        <f t="shared" si="10"/>
        <v>9345.914665219188</v>
      </c>
      <c r="O275" s="112">
        <f>Sheet1!F67</f>
        <v>2.5116674725125474</v>
      </c>
    </row>
    <row r="276" spans="1:15" ht="12.75">
      <c r="A276">
        <v>62</v>
      </c>
      <c r="B276" s="70">
        <f t="shared" si="9"/>
        <v>17714.849764338232</v>
      </c>
      <c r="C276" s="70">
        <f>A276*Sheet1!D29</f>
        <v>8060</v>
      </c>
      <c r="E276" s="70">
        <f t="shared" si="10"/>
        <v>9654.849764338232</v>
      </c>
      <c r="O276" s="112">
        <f>Sheet1!F67</f>
        <v>2.5116674725125474</v>
      </c>
    </row>
    <row r="277" spans="1:15" ht="12.75">
      <c r="A277">
        <v>63</v>
      </c>
      <c r="B277" s="70">
        <f t="shared" si="9"/>
        <v>18158.8081984023</v>
      </c>
      <c r="C277" s="70">
        <f>A277*Sheet1!D29</f>
        <v>8190</v>
      </c>
      <c r="E277" s="70">
        <f t="shared" si="10"/>
        <v>9968.808198402301</v>
      </c>
      <c r="O277" s="112">
        <f>Sheet1!F67</f>
        <v>2.5116674725125474</v>
      </c>
    </row>
    <row r="278" spans="1:15" ht="12.75">
      <c r="A278">
        <v>64</v>
      </c>
      <c r="B278" s="70">
        <f t="shared" si="9"/>
        <v>18607.789967411394</v>
      </c>
      <c r="C278" s="70">
        <f>A278*Sheet1!D29</f>
        <v>8320</v>
      </c>
      <c r="E278" s="70">
        <f t="shared" si="10"/>
        <v>10287.789967411394</v>
      </c>
      <c r="O278" s="112">
        <f>Sheet1!F67</f>
        <v>2.5116674725125474</v>
      </c>
    </row>
    <row r="279" spans="1:15" ht="12.75">
      <c r="A279">
        <v>65</v>
      </c>
      <c r="B279" s="70">
        <f t="shared" si="9"/>
        <v>19061.795071365515</v>
      </c>
      <c r="C279" s="70">
        <f>A279*Sheet1!D29</f>
        <v>8450</v>
      </c>
      <c r="E279" s="70">
        <f t="shared" si="10"/>
        <v>10611.795071365514</v>
      </c>
      <c r="O279" s="112">
        <f>Sheet1!F67</f>
        <v>2.5116674725125474</v>
      </c>
    </row>
    <row r="280" spans="1:15" ht="12.75">
      <c r="A280">
        <v>66</v>
      </c>
      <c r="B280" s="70">
        <f t="shared" si="9"/>
        <v>19520.823510264658</v>
      </c>
      <c r="C280" s="70">
        <f>A280*Sheet1!D29</f>
        <v>8580</v>
      </c>
      <c r="E280" s="70">
        <f t="shared" si="10"/>
        <v>10940.823510264656</v>
      </c>
      <c r="O280" s="112">
        <f>Sheet1!F67</f>
        <v>2.5116674725125474</v>
      </c>
    </row>
    <row r="281" spans="1:15" ht="12.75">
      <c r="A281">
        <v>67</v>
      </c>
      <c r="B281" s="70">
        <f t="shared" si="9"/>
        <v>19984.875284108824</v>
      </c>
      <c r="C281" s="70">
        <f>A281*Sheet1!D29</f>
        <v>8710</v>
      </c>
      <c r="E281" s="70">
        <f t="shared" si="10"/>
        <v>11274.875284108824</v>
      </c>
      <c r="O281" s="112">
        <f>Sheet1!F67</f>
        <v>2.5116674725125474</v>
      </c>
    </row>
    <row r="282" spans="1:15" ht="12.75">
      <c r="A282">
        <v>68</v>
      </c>
      <c r="B282" s="70">
        <f t="shared" si="9"/>
        <v>20453.95039289802</v>
      </c>
      <c r="C282" s="70">
        <f>A282*Sheet1!D29</f>
        <v>8840</v>
      </c>
      <c r="E282" s="70">
        <f t="shared" si="10"/>
        <v>11613.95039289802</v>
      </c>
      <c r="O282" s="112">
        <f>Sheet1!F67</f>
        <v>2.5116674725125474</v>
      </c>
    </row>
    <row r="283" spans="1:15" ht="12.75">
      <c r="A283">
        <v>69</v>
      </c>
      <c r="B283" s="70">
        <f t="shared" si="9"/>
        <v>20928.04883663224</v>
      </c>
      <c r="C283" s="70">
        <f>A283*Sheet1!D29</f>
        <v>8970</v>
      </c>
      <c r="E283" s="70">
        <f t="shared" si="10"/>
        <v>11958.048836632239</v>
      </c>
      <c r="O283" s="112">
        <f>Sheet1!F67</f>
        <v>2.5116674725125474</v>
      </c>
    </row>
    <row r="284" spans="1:15" ht="12.75">
      <c r="A284">
        <v>70</v>
      </c>
      <c r="B284" s="70">
        <f t="shared" si="9"/>
        <v>21407.170615311483</v>
      </c>
      <c r="C284" s="70">
        <f>A284*Sheet1!D29</f>
        <v>9100</v>
      </c>
      <c r="E284" s="70">
        <f t="shared" si="10"/>
        <v>12307.170615311483</v>
      </c>
      <c r="O284" s="112">
        <f>Sheet1!F67</f>
        <v>2.5116674725125474</v>
      </c>
    </row>
    <row r="285" spans="1:15" ht="12.75">
      <c r="A285">
        <v>71</v>
      </c>
      <c r="B285" s="70">
        <f t="shared" si="9"/>
        <v>21891.31572893575</v>
      </c>
      <c r="C285" s="70">
        <f>A285*Sheet1!D29</f>
        <v>9230</v>
      </c>
      <c r="E285" s="70">
        <f t="shared" si="10"/>
        <v>12661.315728935751</v>
      </c>
      <c r="O285" s="112">
        <f>Sheet1!F67</f>
        <v>2.5116674725125474</v>
      </c>
    </row>
    <row r="286" spans="1:15" ht="12.75">
      <c r="A286">
        <v>72</v>
      </c>
      <c r="B286" s="70">
        <f t="shared" si="9"/>
        <v>22380.484177505044</v>
      </c>
      <c r="C286" s="70">
        <f>A286*Sheet1!D29</f>
        <v>9360</v>
      </c>
      <c r="E286" s="70">
        <f t="shared" si="10"/>
        <v>13020.484177505046</v>
      </c>
      <c r="O286" s="112">
        <f>Sheet1!F67</f>
        <v>2.5116674725125474</v>
      </c>
    </row>
    <row r="287" spans="1:15" ht="12.75">
      <c r="A287">
        <v>73</v>
      </c>
      <c r="B287" s="70">
        <f t="shared" si="9"/>
        <v>22874.675961019366</v>
      </c>
      <c r="C287" s="70">
        <f>A287*Sheet1!D29</f>
        <v>9490</v>
      </c>
      <c r="E287" s="70">
        <f t="shared" si="10"/>
        <v>13384.675961019366</v>
      </c>
      <c r="O287" s="112">
        <f>Sheet1!F67</f>
        <v>2.5116674725125474</v>
      </c>
    </row>
    <row r="288" spans="1:15" ht="12.75">
      <c r="A288">
        <v>74</v>
      </c>
      <c r="B288" s="70">
        <f t="shared" si="9"/>
        <v>23373.891079478708</v>
      </c>
      <c r="C288" s="70">
        <f>A288*Sheet1!D29</f>
        <v>9620</v>
      </c>
      <c r="E288" s="70">
        <f t="shared" si="10"/>
        <v>13753.89107947871</v>
      </c>
      <c r="O288" s="112">
        <f>Sheet1!F67</f>
        <v>2.5116674725125474</v>
      </c>
    </row>
    <row r="289" spans="1:15" ht="12.75">
      <c r="A289">
        <v>75</v>
      </c>
      <c r="B289" s="70">
        <f t="shared" si="9"/>
        <v>23878.12953288308</v>
      </c>
      <c r="C289" s="70">
        <f>A289*Sheet1!D29</f>
        <v>9750</v>
      </c>
      <c r="E289" s="70">
        <f t="shared" si="10"/>
        <v>14128.129532883078</v>
      </c>
      <c r="O289" s="112">
        <f>Sheet1!F67</f>
        <v>2.5116674725125474</v>
      </c>
    </row>
    <row r="290" spans="1:15" ht="12.75">
      <c r="A290">
        <v>76</v>
      </c>
      <c r="B290" s="70">
        <f t="shared" si="9"/>
        <v>24387.391321232473</v>
      </c>
      <c r="C290" s="70">
        <f>A290*Sheet1!D29</f>
        <v>9880</v>
      </c>
      <c r="E290" s="70">
        <f t="shared" si="10"/>
        <v>14507.391321232473</v>
      </c>
      <c r="O290" s="112">
        <f>Sheet1!F67</f>
        <v>2.5116674725125474</v>
      </c>
    </row>
    <row r="291" spans="1:15" ht="12.75">
      <c r="A291">
        <v>77</v>
      </c>
      <c r="B291" s="70">
        <f t="shared" si="9"/>
        <v>24901.676444526893</v>
      </c>
      <c r="C291" s="70">
        <f>A291*Sheet1!D29</f>
        <v>10010</v>
      </c>
      <c r="E291" s="70">
        <f t="shared" si="10"/>
        <v>14891.676444526893</v>
      </c>
      <c r="O291" s="112">
        <f>Sheet1!F67</f>
        <v>2.5116674725125474</v>
      </c>
    </row>
    <row r="292" spans="1:15" ht="12.75">
      <c r="A292">
        <v>78</v>
      </c>
      <c r="B292" s="70">
        <f t="shared" si="9"/>
        <v>25420.984902766337</v>
      </c>
      <c r="C292" s="70">
        <f>A292*Sheet1!D29</f>
        <v>10140</v>
      </c>
      <c r="E292" s="70">
        <f t="shared" si="10"/>
        <v>15280.984902766339</v>
      </c>
      <c r="O292" s="112">
        <f>Sheet1!F67</f>
        <v>2.5116674725125474</v>
      </c>
    </row>
    <row r="293" spans="1:15" ht="12.75">
      <c r="A293">
        <v>79</v>
      </c>
      <c r="B293" s="70">
        <f t="shared" si="9"/>
        <v>25945.31669595081</v>
      </c>
      <c r="C293" s="70">
        <f>A293*Sheet1!D29</f>
        <v>10270</v>
      </c>
      <c r="E293" s="70">
        <f t="shared" si="10"/>
        <v>15675.316695950809</v>
      </c>
      <c r="O293" s="112">
        <f>Sheet1!F67</f>
        <v>2.5116674725125474</v>
      </c>
    </row>
    <row r="294" spans="1:15" ht="12.75">
      <c r="A294">
        <v>80</v>
      </c>
      <c r="B294" s="70">
        <f t="shared" si="9"/>
        <v>26474.671824080302</v>
      </c>
      <c r="C294" s="70">
        <f>A294*Sheet1!D29</f>
        <v>10400</v>
      </c>
      <c r="E294" s="70">
        <f t="shared" si="10"/>
        <v>16074.671824080304</v>
      </c>
      <c r="O294" s="112">
        <f>Sheet1!F67</f>
        <v>2.5116674725125474</v>
      </c>
    </row>
    <row r="295" spans="1:15" ht="12.75">
      <c r="A295">
        <v>81</v>
      </c>
      <c r="B295" s="70">
        <f t="shared" si="9"/>
        <v>27009.050287154823</v>
      </c>
      <c r="C295" s="70">
        <f>A295*Sheet1!D29</f>
        <v>10530</v>
      </c>
      <c r="E295" s="70">
        <f t="shared" si="10"/>
        <v>16479.050287154823</v>
      </c>
      <c r="O295" s="112">
        <f>Sheet1!F67</f>
        <v>2.5116674725125474</v>
      </c>
    </row>
    <row r="296" spans="1:15" ht="12.75">
      <c r="A296">
        <v>82</v>
      </c>
      <c r="B296" s="70">
        <f t="shared" si="9"/>
        <v>27548.45208517437</v>
      </c>
      <c r="C296" s="70">
        <f>A296*Sheet1!D29</f>
        <v>10660</v>
      </c>
      <c r="E296" s="70">
        <f t="shared" si="10"/>
        <v>16888.45208517437</v>
      </c>
      <c r="O296" s="112">
        <f>Sheet1!F67</f>
        <v>2.5116674725125474</v>
      </c>
    </row>
    <row r="297" spans="1:15" ht="12.75">
      <c r="A297">
        <v>83</v>
      </c>
      <c r="B297" s="70">
        <f t="shared" si="9"/>
        <v>28092.87721813894</v>
      </c>
      <c r="C297" s="70">
        <f>A297*Sheet1!D29</f>
        <v>10790</v>
      </c>
      <c r="E297" s="70">
        <f t="shared" si="10"/>
        <v>17302.87721813894</v>
      </c>
      <c r="O297" s="112">
        <f>Sheet1!F67</f>
        <v>2.5116674725125474</v>
      </c>
    </row>
    <row r="298" spans="1:15" ht="12.75">
      <c r="A298">
        <v>84</v>
      </c>
      <c r="B298" s="70">
        <f t="shared" si="9"/>
        <v>28642.325686048534</v>
      </c>
      <c r="C298" s="70">
        <f>A298*Sheet1!D29</f>
        <v>10920</v>
      </c>
      <c r="E298" s="70">
        <f t="shared" si="10"/>
        <v>17722.325686048534</v>
      </c>
      <c r="O298" s="112">
        <f>Sheet1!F67</f>
        <v>2.5116674725125474</v>
      </c>
    </row>
    <row r="299" spans="1:15" ht="12.75">
      <c r="A299">
        <v>85</v>
      </c>
      <c r="B299" s="70">
        <f t="shared" si="9"/>
        <v>29196.797488903154</v>
      </c>
      <c r="C299" s="70">
        <f>A299*Sheet1!D29</f>
        <v>11050</v>
      </c>
      <c r="E299" s="70">
        <f t="shared" si="10"/>
        <v>18146.797488903154</v>
      </c>
      <c r="O299" s="112">
        <f>Sheet1!F67</f>
        <v>2.5116674725125474</v>
      </c>
    </row>
    <row r="300" spans="1:15" ht="12.75">
      <c r="A300">
        <v>86</v>
      </c>
      <c r="B300" s="70">
        <f t="shared" si="9"/>
        <v>29756.2926267028</v>
      </c>
      <c r="C300" s="70">
        <f>A300*Sheet1!D29</f>
        <v>11180</v>
      </c>
      <c r="E300" s="70">
        <f t="shared" si="10"/>
        <v>18576.2926267028</v>
      </c>
      <c r="O300" s="112">
        <f>Sheet1!F67</f>
        <v>2.5116674725125474</v>
      </c>
    </row>
    <row r="301" spans="1:15" ht="12.75">
      <c r="A301">
        <v>87</v>
      </c>
      <c r="B301" s="70">
        <f t="shared" si="9"/>
        <v>30320.81109944747</v>
      </c>
      <c r="C301" s="70">
        <f>A301*Sheet1!D29</f>
        <v>11310</v>
      </c>
      <c r="E301" s="70">
        <f t="shared" si="10"/>
        <v>19010.81109944747</v>
      </c>
      <c r="O301" s="112">
        <f>Sheet1!F67</f>
        <v>2.5116674725125474</v>
      </c>
    </row>
    <row r="302" spans="1:15" ht="12.75">
      <c r="A302">
        <v>88</v>
      </c>
      <c r="B302" s="70">
        <f t="shared" si="9"/>
        <v>30890.352907137167</v>
      </c>
      <c r="C302" s="70">
        <f>A302*Sheet1!D29</f>
        <v>11440</v>
      </c>
      <c r="E302" s="70">
        <f t="shared" si="10"/>
        <v>19450.352907137167</v>
      </c>
      <c r="O302" s="112">
        <f>Sheet1!F67</f>
        <v>2.5116674725125474</v>
      </c>
    </row>
    <row r="303" spans="1:15" ht="12.75">
      <c r="A303">
        <v>89</v>
      </c>
      <c r="B303" s="70">
        <f t="shared" si="9"/>
        <v>31464.918049771888</v>
      </c>
      <c r="C303" s="70">
        <f>A303*Sheet1!D29</f>
        <v>11570</v>
      </c>
      <c r="E303" s="70">
        <f t="shared" si="10"/>
        <v>19894.918049771888</v>
      </c>
      <c r="O303" s="112">
        <f>Sheet1!F67</f>
        <v>2.5116674725125474</v>
      </c>
    </row>
    <row r="304" spans="1:15" ht="12.75">
      <c r="A304">
        <v>90</v>
      </c>
      <c r="B304" s="70">
        <f t="shared" si="9"/>
        <v>32044.506527351634</v>
      </c>
      <c r="C304" s="70">
        <f>A304*Sheet1!D29</f>
        <v>11700</v>
      </c>
      <c r="E304" s="70">
        <f t="shared" si="10"/>
        <v>20344.506527351634</v>
      </c>
      <c r="O304" s="112">
        <f>Sheet1!F67</f>
        <v>2.5116674725125474</v>
      </c>
    </row>
    <row r="305" spans="1:15" ht="12.75">
      <c r="A305">
        <v>91</v>
      </c>
      <c r="B305" s="70">
        <f t="shared" si="9"/>
        <v>32629.118339876404</v>
      </c>
      <c r="C305" s="70">
        <f>A305*Sheet1!D29</f>
        <v>11830</v>
      </c>
      <c r="E305" s="70">
        <f t="shared" si="10"/>
        <v>20799.118339876404</v>
      </c>
      <c r="O305" s="112">
        <f>Sheet1!F67</f>
        <v>2.5116674725125474</v>
      </c>
    </row>
    <row r="306" spans="1:15" ht="12.75">
      <c r="A306">
        <v>92</v>
      </c>
      <c r="B306" s="70">
        <f t="shared" si="9"/>
        <v>33218.7534873462</v>
      </c>
      <c r="C306" s="70">
        <f>A306*Sheet1!D29</f>
        <v>11960</v>
      </c>
      <c r="E306" s="70">
        <f t="shared" si="10"/>
        <v>21258.753487346203</v>
      </c>
      <c r="O306" s="112">
        <f>Sheet1!F67</f>
        <v>2.5116674725125474</v>
      </c>
    </row>
    <row r="307" spans="1:15" ht="12.75">
      <c r="A307">
        <v>93</v>
      </c>
      <c r="B307" s="70">
        <f t="shared" si="9"/>
        <v>33813.41196976102</v>
      </c>
      <c r="C307" s="70">
        <f>A307*Sheet1!D29</f>
        <v>12090</v>
      </c>
      <c r="E307" s="70">
        <f t="shared" si="10"/>
        <v>21723.411969761022</v>
      </c>
      <c r="O307" s="112">
        <f>Sheet1!F67</f>
        <v>2.5116674725125474</v>
      </c>
    </row>
    <row r="308" spans="1:15" ht="12.75">
      <c r="A308">
        <v>94</v>
      </c>
      <c r="B308" s="70">
        <f t="shared" si="9"/>
        <v>34413.09378712087</v>
      </c>
      <c r="C308" s="70">
        <f>A308*Sheet1!D29</f>
        <v>12220</v>
      </c>
      <c r="E308" s="70">
        <f t="shared" si="10"/>
        <v>22193.09378712087</v>
      </c>
      <c r="O308" s="112">
        <f>Sheet1!F67</f>
        <v>2.5116674725125474</v>
      </c>
    </row>
    <row r="309" spans="1:15" ht="12.75">
      <c r="A309">
        <v>95</v>
      </c>
      <c r="B309" s="70">
        <f t="shared" si="9"/>
        <v>35017.798939425746</v>
      </c>
      <c r="C309" s="70">
        <f>A309*Sheet1!D29</f>
        <v>12350</v>
      </c>
      <c r="E309" s="70">
        <f t="shared" si="10"/>
        <v>22667.798939425742</v>
      </c>
      <c r="O309" s="112">
        <f>Sheet1!F67</f>
        <v>2.5116674725125474</v>
      </c>
    </row>
    <row r="310" spans="1:15" ht="12.75">
      <c r="A310">
        <v>96</v>
      </c>
      <c r="B310" s="70">
        <f t="shared" si="9"/>
        <v>35627.52742667564</v>
      </c>
      <c r="C310" s="70">
        <f>A310*Sheet1!D29</f>
        <v>12480</v>
      </c>
      <c r="E310" s="70">
        <f t="shared" si="10"/>
        <v>23147.52742667564</v>
      </c>
      <c r="O310" s="112">
        <f>Sheet1!F67</f>
        <v>2.5116674725125474</v>
      </c>
    </row>
    <row r="311" spans="1:15" ht="12.75">
      <c r="A311">
        <v>97</v>
      </c>
      <c r="B311" s="70">
        <f t="shared" si="9"/>
        <v>36242.27924887056</v>
      </c>
      <c r="C311" s="70">
        <f>A311*Sheet1!D29</f>
        <v>12610</v>
      </c>
      <c r="E311" s="70">
        <f t="shared" si="10"/>
        <v>23632.27924887056</v>
      </c>
      <c r="O311" s="112">
        <f>Sheet1!F67</f>
        <v>2.5116674725125474</v>
      </c>
    </row>
    <row r="312" spans="1:15" ht="12.75">
      <c r="A312">
        <v>98</v>
      </c>
      <c r="B312" s="70">
        <f t="shared" si="9"/>
        <v>36862.0544060105</v>
      </c>
      <c r="C312" s="70">
        <f>A312*Sheet1!D29</f>
        <v>12740</v>
      </c>
      <c r="E312" s="70">
        <f t="shared" si="10"/>
        <v>24122.054406010506</v>
      </c>
      <c r="O312" s="112">
        <f>Sheet1!F67</f>
        <v>2.5116674725125474</v>
      </c>
    </row>
    <row r="313" spans="1:15" ht="12.75">
      <c r="A313">
        <v>99</v>
      </c>
      <c r="B313" s="70">
        <f t="shared" si="9"/>
        <v>37486.85289809547</v>
      </c>
      <c r="C313" s="70">
        <f>A313*Sheet1!D29</f>
        <v>12870</v>
      </c>
      <c r="E313" s="70">
        <f t="shared" si="10"/>
        <v>24616.852898095476</v>
      </c>
      <c r="O313" s="112">
        <f>Sheet1!F67</f>
        <v>2.5116674725125474</v>
      </c>
    </row>
    <row r="314" spans="1:15" ht="12.75">
      <c r="A314">
        <v>100</v>
      </c>
      <c r="B314" s="70">
        <f t="shared" si="9"/>
        <v>38116.67472512547</v>
      </c>
      <c r="C314" s="70">
        <f>A314*Sheet1!D29</f>
        <v>13000</v>
      </c>
      <c r="E314" s="70">
        <f t="shared" si="10"/>
        <v>25116.674725125475</v>
      </c>
      <c r="O314" s="112">
        <f>Sheet1!F67</f>
        <v>2.5116674725125474</v>
      </c>
    </row>
    <row r="315" spans="1:15" ht="12.75">
      <c r="A315">
        <v>105</v>
      </c>
      <c r="B315" s="70">
        <f t="shared" si="9"/>
        <v>41341.133884450835</v>
      </c>
      <c r="C315" s="70">
        <f>A315*Sheet1!D29</f>
        <v>13650</v>
      </c>
      <c r="E315" s="70">
        <f t="shared" si="10"/>
        <v>27691.133884450835</v>
      </c>
      <c r="O315" s="112">
        <f>Sheet1!F67</f>
        <v>2.5116674725125474</v>
      </c>
    </row>
    <row r="316" spans="1:15" ht="12.75">
      <c r="A316">
        <v>110</v>
      </c>
      <c r="B316" s="70">
        <f t="shared" si="9"/>
        <v>44691.176417401824</v>
      </c>
      <c r="C316" s="70">
        <f>A316*Sheet1!D29</f>
        <v>14300</v>
      </c>
      <c r="E316" s="70">
        <f t="shared" si="10"/>
        <v>30391.176417401824</v>
      </c>
      <c r="O316" s="112">
        <f>Sheet1!F67</f>
        <v>2.5116674725125474</v>
      </c>
    </row>
    <row r="317" spans="1:15" ht="12.75">
      <c r="A317">
        <v>115</v>
      </c>
      <c r="B317" s="70">
        <f t="shared" si="9"/>
        <v>48166.80232397844</v>
      </c>
      <c r="C317" s="70">
        <f>A317*Sheet1!D29</f>
        <v>14950</v>
      </c>
      <c r="E317" s="70">
        <f t="shared" si="10"/>
        <v>33216.80232397844</v>
      </c>
      <c r="O317" s="112">
        <f>Sheet1!F67</f>
        <v>2.5116674725125474</v>
      </c>
    </row>
    <row r="318" spans="1:15" ht="12.75">
      <c r="A318">
        <v>120</v>
      </c>
      <c r="B318" s="70">
        <f t="shared" si="9"/>
        <v>51768.01160418068</v>
      </c>
      <c r="C318" s="70">
        <f>A318*Sheet1!D29</f>
        <v>15600</v>
      </c>
      <c r="E318" s="70">
        <f t="shared" si="10"/>
        <v>36168.01160418068</v>
      </c>
      <c r="O318" s="112">
        <f>Sheet1!F67</f>
        <v>2.5116674725125474</v>
      </c>
    </row>
    <row r="319" spans="1:15" ht="12.75">
      <c r="A319">
        <v>125</v>
      </c>
      <c r="B319" s="70">
        <f t="shared" si="9"/>
        <v>55494.80425800855</v>
      </c>
      <c r="C319" s="70">
        <f>A319*Sheet1!D29</f>
        <v>16250</v>
      </c>
      <c r="E319" s="70">
        <f t="shared" si="10"/>
        <v>39244.80425800855</v>
      </c>
      <c r="O319" s="112">
        <f>Sheet1!F67</f>
        <v>2.5116674725125474</v>
      </c>
    </row>
    <row r="320" spans="1:15" ht="12.75">
      <c r="A320">
        <v>130</v>
      </c>
      <c r="B320" s="70">
        <f t="shared" si="9"/>
        <v>59347.180285462055</v>
      </c>
      <c r="C320" s="70">
        <f>A320*Sheet1!D29</f>
        <v>16900</v>
      </c>
      <c r="E320" s="70">
        <f t="shared" si="10"/>
        <v>42447.180285462055</v>
      </c>
      <c r="O320" s="112">
        <f>Sheet1!F67</f>
        <v>2.5116674725125474</v>
      </c>
    </row>
    <row r="321" spans="1:15" ht="12.75">
      <c r="A321">
        <v>135</v>
      </c>
      <c r="B321" s="70">
        <f t="shared" si="9"/>
        <v>63325.13968654117</v>
      </c>
      <c r="C321" s="70">
        <f>A321*Sheet1!D29</f>
        <v>17550</v>
      </c>
      <c r="E321" s="70">
        <f t="shared" si="10"/>
        <v>45775.13968654117</v>
      </c>
      <c r="O321" s="112">
        <f>Sheet1!F67</f>
        <v>2.5116674725125474</v>
      </c>
    </row>
    <row r="322" spans="1:15" ht="12.75">
      <c r="A322">
        <v>140</v>
      </c>
      <c r="B322" s="70">
        <f t="shared" si="9"/>
        <v>67428.68246124593</v>
      </c>
      <c r="C322" s="70">
        <f>A322*Sheet1!D29</f>
        <v>18200</v>
      </c>
      <c r="E322" s="70">
        <f t="shared" si="10"/>
        <v>49228.68246124593</v>
      </c>
      <c r="O322" s="112">
        <f>Sheet1!F67</f>
        <v>2.5116674725125474</v>
      </c>
    </row>
    <row r="323" spans="1:15" ht="12.75">
      <c r="A323">
        <v>145</v>
      </c>
      <c r="B323" s="70">
        <f t="shared" si="9"/>
        <v>71657.80860957631</v>
      </c>
      <c r="C323" s="70">
        <f>A323*Sheet1!D29</f>
        <v>18850</v>
      </c>
      <c r="E323" s="70">
        <f t="shared" si="10"/>
        <v>52807.80860957631</v>
      </c>
      <c r="O323" s="112">
        <f>Sheet1!F67</f>
        <v>2.5116674725125474</v>
      </c>
    </row>
    <row r="324" spans="1:15" ht="12.75">
      <c r="A324">
        <v>150</v>
      </c>
      <c r="B324" s="70">
        <f t="shared" si="9"/>
        <v>76012.51813153231</v>
      </c>
      <c r="C324" s="70">
        <f>A324*Sheet1!D29</f>
        <v>19500</v>
      </c>
      <c r="E324" s="70">
        <f t="shared" si="10"/>
        <v>56512.51813153231</v>
      </c>
      <c r="O324" s="112">
        <f>Sheet1!F67</f>
        <v>2.5116674725125474</v>
      </c>
    </row>
    <row r="325" spans="1:15" ht="12.75">
      <c r="A325">
        <v>155</v>
      </c>
      <c r="B325" s="70">
        <f aca="true" t="shared" si="11" ref="B325:B334">C325+E325</f>
        <v>80492.81102711396</v>
      </c>
      <c r="C325" s="70">
        <f>A325*Sheet1!D29</f>
        <v>20150</v>
      </c>
      <c r="E325" s="70">
        <f aca="true" t="shared" si="12" ref="E325:E334">(A325*A325)*O325</f>
        <v>60342.81102711395</v>
      </c>
      <c r="O325" s="112">
        <f>Sheet1!F67</f>
        <v>2.5116674725125474</v>
      </c>
    </row>
    <row r="326" spans="1:15" ht="12.75">
      <c r="A326">
        <v>160</v>
      </c>
      <c r="B326" s="70">
        <f t="shared" si="11"/>
        <v>85098.68729632121</v>
      </c>
      <c r="C326" s="70">
        <f>A326*Sheet1!D29</f>
        <v>20800</v>
      </c>
      <c r="E326" s="70">
        <f t="shared" si="12"/>
        <v>64298.687296321215</v>
      </c>
      <c r="O326" s="112">
        <f>Sheet1!F67</f>
        <v>2.5116674725125474</v>
      </c>
    </row>
    <row r="327" spans="1:15" ht="12.75">
      <c r="A327">
        <v>165</v>
      </c>
      <c r="B327" s="70">
        <f t="shared" si="11"/>
        <v>89830.1469391541</v>
      </c>
      <c r="C327" s="70">
        <f>A327*Sheet1!D29</f>
        <v>21450</v>
      </c>
      <c r="E327" s="70">
        <f t="shared" si="12"/>
        <v>68380.1469391541</v>
      </c>
      <c r="O327" s="112">
        <f>Sheet1!F67</f>
        <v>2.5116674725125474</v>
      </c>
    </row>
    <row r="328" spans="1:15" ht="12.75">
      <c r="A328">
        <v>170</v>
      </c>
      <c r="B328" s="70">
        <f t="shared" si="11"/>
        <v>94687.18995561262</v>
      </c>
      <c r="C328" s="70">
        <f>A328*Sheet1!D29</f>
        <v>22100</v>
      </c>
      <c r="E328" s="70">
        <f t="shared" si="12"/>
        <v>72587.18995561262</v>
      </c>
      <c r="O328" s="112">
        <f>Sheet1!F67</f>
        <v>2.5116674725125474</v>
      </c>
    </row>
    <row r="329" spans="1:15" ht="12.75">
      <c r="A329">
        <v>175</v>
      </c>
      <c r="B329" s="70">
        <f t="shared" si="11"/>
        <v>99669.81634569676</v>
      </c>
      <c r="C329" s="70">
        <f>A329*Sheet1!D29</f>
        <v>22750</v>
      </c>
      <c r="E329" s="70">
        <f t="shared" si="12"/>
        <v>76919.81634569676</v>
      </c>
      <c r="O329" s="112">
        <f>Sheet1!F67</f>
        <v>2.5116674725125474</v>
      </c>
    </row>
    <row r="330" spans="1:15" ht="12.75">
      <c r="A330">
        <v>180</v>
      </c>
      <c r="B330" s="70">
        <f t="shared" si="11"/>
        <v>104778.02610940654</v>
      </c>
      <c r="C330" s="70">
        <f>A330*Sheet1!D29</f>
        <v>23400</v>
      </c>
      <c r="E330" s="70">
        <f t="shared" si="12"/>
        <v>81378.02610940654</v>
      </c>
      <c r="O330" s="112">
        <f>Sheet1!F67</f>
        <v>2.5116674725125474</v>
      </c>
    </row>
    <row r="331" spans="1:15" ht="12.75">
      <c r="A331">
        <v>185</v>
      </c>
      <c r="B331" s="70">
        <f t="shared" si="11"/>
        <v>110011.81924674193</v>
      </c>
      <c r="C331" s="70">
        <f>A331*Sheet1!D29</f>
        <v>24050</v>
      </c>
      <c r="E331" s="70">
        <f t="shared" si="12"/>
        <v>85961.81924674193</v>
      </c>
      <c r="O331" s="112">
        <f>Sheet1!F67</f>
        <v>2.5116674725125474</v>
      </c>
    </row>
    <row r="332" spans="1:15" ht="12.75">
      <c r="A332">
        <v>190</v>
      </c>
      <c r="B332" s="70">
        <f t="shared" si="11"/>
        <v>115371.19575770297</v>
      </c>
      <c r="C332" s="70">
        <f>A332*Sheet1!D29</f>
        <v>24700</v>
      </c>
      <c r="E332" s="70">
        <f t="shared" si="12"/>
        <v>90671.19575770297</v>
      </c>
      <c r="O332" s="112">
        <f>Sheet1!F67</f>
        <v>2.5116674725125474</v>
      </c>
    </row>
    <row r="333" spans="1:15" ht="12.75">
      <c r="A333">
        <v>195</v>
      </c>
      <c r="B333" s="70">
        <f t="shared" si="11"/>
        <v>120856.15564228961</v>
      </c>
      <c r="C333" s="70">
        <f>A333*Sheet1!D29</f>
        <v>25350</v>
      </c>
      <c r="E333" s="70">
        <f t="shared" si="12"/>
        <v>95506.15564228961</v>
      </c>
      <c r="O333" s="112">
        <f>Sheet1!F67</f>
        <v>2.5116674725125474</v>
      </c>
    </row>
    <row r="334" spans="1:15" ht="12.75">
      <c r="A334">
        <v>200</v>
      </c>
      <c r="B334" s="70">
        <f t="shared" si="11"/>
        <v>126466.6989005019</v>
      </c>
      <c r="C334" s="70">
        <f>A334*Sheet1!D29</f>
        <v>26000</v>
      </c>
      <c r="E334" s="70">
        <f t="shared" si="12"/>
        <v>100466.6989005019</v>
      </c>
      <c r="O334" s="112">
        <f>Sheet1!F67</f>
        <v>2.5116674725125474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A. Georgi</cp:lastModifiedBy>
  <dcterms:created xsi:type="dcterms:W3CDTF">2010-09-12T17:15:02Z</dcterms:created>
  <dcterms:modified xsi:type="dcterms:W3CDTF">2020-04-18T19:39:26Z</dcterms:modified>
  <cp:category/>
  <cp:version/>
  <cp:contentType/>
  <cp:contentStatus/>
</cp:coreProperties>
</file>