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<sst xmlns="http://schemas.openxmlformats.org/spreadsheetml/2006/main" count="206" uniqueCount="140">
  <si>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</si>
  <si>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</si>
  <si>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</si>
  <si>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</si>
  <si>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</si>
  <si>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</si>
  <si>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</si>
  <si>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</si>
  <si>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</si>
  <si>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</si>
  <si>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</si>
  <si>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</si>
  <si>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</si>
  <si>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</si>
  <si>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</si>
  <si>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</si>
  <si>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</si>
  <si>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</si>
  <si>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</si>
  <si>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</si>
  <si>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</si>
  <si>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</si>
  <si>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</si>
  <si>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</si>
  <si>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</si>
  <si>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</si>
  <si>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</si>
  <si>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</si>
  <si>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</si>
  <si>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</si>
  <si>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</si>
  <si>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</si>
  <si>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</si>
  <si>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</si>
  <si>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</si>
  <si>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</si>
  <si>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</si>
  <si>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</si>
  <si>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</si>
  <si>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</si>
  <si>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</si>
  <si>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</si>
  <si>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</si>
  <si>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</si>
  <si>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</si>
  <si>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</si>
  <si>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</si>
  <si>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</si>
  <si>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</si>
  <si>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</si>
  <si>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</si>
  <si>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</si>
  <si>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</si>
  <si>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</si>
  <si>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</si>
  <si>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</si>
  <si>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</si>
  <si>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</si>
  <si>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</si>
  <si>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</si>
  <si>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</si>
  <si>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</si>
  <si>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</si>
  <si>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</si>
  <si>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</si>
  <si>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</si>
  <si>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</si>
  <si>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</si>
  <si>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</si>
  <si>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</si>
  <si>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</si>
  <si>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</si>
  <si>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</si>
  <si>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</si>
  <si>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</si>
  <si>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</si>
  <si>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</si>
  <si>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</si>
  <si>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</si>
  <si>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</si>
  <si>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</si>
  <si>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</si>
  <si>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</si>
  <si>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</si>
  <si>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</si>
  <si>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</si>
  <si>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</si>
  <si>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</si>
  <si>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</si>
  <si>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</si>
  <si>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</si>
  <si>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</si>
  <si>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</si>
  <si>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</si>
  <si>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</si>
  <si>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</si>
  <si>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</si>
  <si>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</si>
  <si>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</si>
  <si>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</si>
  <si>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</si>
  <si>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</si>
  <si>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</si>
  <si>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</si>
  <si>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</si>
  <si>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</si>
  <si>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</si>
  <si>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</si>
  <si>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</si>
  <si>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</si>
  <si>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</si>
  <si>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</si>
  <si>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</si>
  <si>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</si>
  <si>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</si>
  <si>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</si>
  <si>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</si>
  <si>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</si>
  <si>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</si>
  <si>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</si>
  <si>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</si>
  <si>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</si>
  <si>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</si>
  <si>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</si>
  <si>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</si>
  <si>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</si>
  <si>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</si>
  <si>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</si>
  <si>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</si>
  <si>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Querschnitt</t>
  </si>
  <si>
    <t>max. Strom</t>
  </si>
  <si>
    <t>AC</t>
  </si>
  <si>
    <t>DC</t>
  </si>
  <si>
    <t>nicht wesentlich mehr als Feld G42, sonst nur kurzzeitig!</t>
  </si>
  <si>
    <t>zulässige Stromdichte [A/mm²]</t>
  </si>
  <si>
    <t>Kontrolle Luftspalt</t>
  </si>
  <si>
    <t>parallel</t>
  </si>
  <si>
    <t>16M-12S</t>
  </si>
  <si>
    <t>Magnet Innendurchmesser real</t>
  </si>
  <si>
    <t>Magnet Aussendruchmesser real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</si>
</sst>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3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6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6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6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6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6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6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6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66" fontId="1" fillId="34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" fillId="36" borderId="21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0" fillId="38" borderId="2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166" fontId="53" fillId="36" borderId="22" xfId="0" applyNumberFormat="1" applyFont="1" applyFill="1" applyBorder="1" applyAlignment="1">
      <alignment horizontal="right"/>
    </xf>
    <xf numFmtId="0" fontId="0" fillId="37" borderId="0" xfId="0" applyFill="1" applyAlignment="1">
      <alignment horizontal="left" indent="1"/>
    </xf>
    <xf numFmtId="2" fontId="54" fillId="36" borderId="21" xfId="0" applyNumberFormat="1" applyFont="1" applyFill="1" applyBorder="1" applyAlignment="1">
      <alignment/>
    </xf>
    <xf numFmtId="2" fontId="53" fillId="34" borderId="24" xfId="0" applyNumberFormat="1" applyFont="1" applyFill="1" applyBorder="1" applyAlignment="1">
      <alignment horizontal="left"/>
    </xf>
    <xf numFmtId="0" fontId="52" fillId="34" borderId="20" xfId="0" applyFont="1" applyFill="1" applyBorder="1" applyAlignment="1">
      <alignment/>
    </xf>
    <xf numFmtId="1" fontId="1" fillId="36" borderId="21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52" fillId="34" borderId="21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2" fontId="55" fillId="36" borderId="24" xfId="0" applyNumberFormat="1" applyFont="1" applyFill="1" applyBorder="1" applyAlignment="1">
      <alignment/>
    </xf>
    <xf numFmtId="2" fontId="0" fillId="36" borderId="2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5"/>
          <c:w val="0.7887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78</c:v>
                </c:pt>
                <c:pt idx="6">
                  <c:v>117</c:v>
                </c:pt>
                <c:pt idx="7">
                  <c:v>143</c:v>
                </c:pt>
                <c:pt idx="8">
                  <c:v>195</c:v>
                </c:pt>
                <c:pt idx="9">
                  <c:v>247</c:v>
                </c:pt>
                <c:pt idx="10">
                  <c:v>299</c:v>
                </c:pt>
                <c:pt idx="11">
                  <c:v>364</c:v>
                </c:pt>
                <c:pt idx="12">
                  <c:v>442</c:v>
                </c:pt>
                <c:pt idx="13">
                  <c:v>520</c:v>
                </c:pt>
                <c:pt idx="14">
                  <c:v>598</c:v>
                </c:pt>
                <c:pt idx="15">
                  <c:v>702</c:v>
                </c:pt>
                <c:pt idx="16">
                  <c:v>793</c:v>
                </c:pt>
                <c:pt idx="17">
                  <c:v>897</c:v>
                </c:pt>
                <c:pt idx="18">
                  <c:v>1014</c:v>
                </c:pt>
                <c:pt idx="19">
                  <c:v>1131</c:v>
                </c:pt>
                <c:pt idx="20">
                  <c:v>1248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39737380"/>
        <c:axId val="22092101"/>
      </c:scatterChart>
      <c:valAx>
        <c:axId val="3973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2101"/>
        <c:crossesAt val="0"/>
        <c:crossBetween val="midCat"/>
        <c:dispUnits/>
        <c:majorUnit val="1"/>
      </c:valAx>
      <c:valAx>
        <c:axId val="2209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7380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875"/>
          <c:w val="0.144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075"/>
          <c:w val="0.8157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13</c:v>
                </c:pt>
                <c:pt idx="2">
                  <c:v>26</c:v>
                </c:pt>
                <c:pt idx="3">
                  <c:v>39</c:v>
                </c:pt>
                <c:pt idx="4">
                  <c:v>52</c:v>
                </c:pt>
                <c:pt idx="5">
                  <c:v>78</c:v>
                </c:pt>
                <c:pt idx="6">
                  <c:v>117</c:v>
                </c:pt>
                <c:pt idx="7">
                  <c:v>156</c:v>
                </c:pt>
                <c:pt idx="8">
                  <c:v>195</c:v>
                </c:pt>
                <c:pt idx="9">
                  <c:v>247</c:v>
                </c:pt>
                <c:pt idx="10">
                  <c:v>312</c:v>
                </c:pt>
                <c:pt idx="11">
                  <c:v>377</c:v>
                </c:pt>
                <c:pt idx="12">
                  <c:v>455</c:v>
                </c:pt>
                <c:pt idx="13">
                  <c:v>546</c:v>
                </c:pt>
                <c:pt idx="14">
                  <c:v>637</c:v>
                </c:pt>
                <c:pt idx="15">
                  <c:v>741</c:v>
                </c:pt>
                <c:pt idx="16">
                  <c:v>858</c:v>
                </c:pt>
                <c:pt idx="17">
                  <c:v>975</c:v>
                </c:pt>
                <c:pt idx="18">
                  <c:v>1105</c:v>
                </c:pt>
                <c:pt idx="19">
                  <c:v>1235</c:v>
                </c:pt>
                <c:pt idx="20">
                  <c:v>1378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64611182"/>
        <c:axId val="44629727"/>
      </c:scatterChart>
      <c:val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9727"/>
        <c:crossesAt val="0"/>
        <c:crossBetween val="midCat"/>
        <c:dispUnits/>
        <c:majorUnit val="1"/>
      </c:valAx>
      <c:valAx>
        <c:axId val="4462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1182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4275"/>
          <c:w val="0.116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935325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688300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47675"/>
          <a:ext cx="41719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0" zoomScaleNormal="80" zoomScalePageLayoutView="0" workbookViewId="0" topLeftCell="A10">
      <selection activeCell="I36" sqref="I36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</cols>
  <sheetData>
    <row r="1" spans="2:5" s="1" customFormat="1" ht="18">
      <c r="B1" s="2" t="s">
        <v>128</v>
      </c>
      <c r="E1" s="2" t="s">
        <v>137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28">
        <v>5.5</v>
      </c>
      <c r="E5" s="16" t="s">
        <v>6</v>
      </c>
      <c r="F5" s="17">
        <f>(D6*D5*60)/(2*PI()*(D7/2))</f>
        <v>153.18663272594927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2.553110545432488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131">
        <v>12</v>
      </c>
      <c r="E11" s="36" t="s">
        <v>17</v>
      </c>
      <c r="F11" s="37">
        <f>(D14+(D16*2)+D17+D15+(D16*2))*D11/2/1000</f>
        <v>0.8021999999999999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127.67409534831842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46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31.1</v>
      </c>
      <c r="E14" s="36" t="s">
        <v>26</v>
      </c>
      <c r="F14" s="21">
        <f>(F5/60)*F11</f>
        <v>2.0481052795459416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16.6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132">
        <v>20</v>
      </c>
      <c r="E16" s="31"/>
      <c r="F16" s="31"/>
      <c r="G16" s="32"/>
      <c r="K16" s="3"/>
    </row>
    <row r="17" spans="2:11" ht="13.5" thickBot="1">
      <c r="B17" s="29" t="s">
        <v>32</v>
      </c>
      <c r="C17" s="29" t="s">
        <v>33</v>
      </c>
      <c r="D17" s="18">
        <v>6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10</v>
      </c>
      <c r="E18" s="36" t="s">
        <v>36</v>
      </c>
      <c r="F18" s="134">
        <f>(D11*(D15+(D16*2)+(D17*2))/PI())/10/1.25+(0.2*D18)+(2*D13/10)+(4*D16/10)</f>
        <v>40.162615864519715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133">
        <f>(D11*(D15+(D16*2)+(D17*2))/PI())/10/1.25-(2*D16/10)+(2*D13/10)+(4*D16/10)+2</f>
        <v>36.162615864519715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14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0.8580000000000001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10" ht="12.75">
      <c r="B29" s="33" t="s">
        <v>57</v>
      </c>
      <c r="C29" s="31" t="s">
        <v>58</v>
      </c>
      <c r="D29" s="128">
        <v>130</v>
      </c>
      <c r="E29" s="125"/>
      <c r="F29" s="31"/>
      <c r="G29" s="32"/>
      <c r="J29" t="s">
        <v>138</v>
      </c>
    </row>
    <row r="30" spans="2:10" ht="12.75">
      <c r="B30" s="33" t="s">
        <v>59</v>
      </c>
      <c r="C30" s="31" t="s">
        <v>25</v>
      </c>
      <c r="D30" s="18">
        <v>30</v>
      </c>
      <c r="E30" s="31"/>
      <c r="F30" s="31"/>
      <c r="G30" s="32"/>
      <c r="J30">
        <f>(D11*(D15+(D16*2)+(D17*2))/PI())/1.1</f>
        <v>238.21154391499675</v>
      </c>
    </row>
    <row r="31" spans="2:10" ht="12.75">
      <c r="B31" s="33" t="s">
        <v>60</v>
      </c>
      <c r="C31" s="31" t="s">
        <v>61</v>
      </c>
      <c r="D31" s="18">
        <v>46</v>
      </c>
      <c r="E31" s="31"/>
      <c r="F31" s="31"/>
      <c r="G31" s="32"/>
      <c r="J31" t="s">
        <v>139</v>
      </c>
    </row>
    <row r="32" spans="2:10" ht="12.75">
      <c r="B32" s="33" t="s">
        <v>62</v>
      </c>
      <c r="C32" s="31" t="s">
        <v>63</v>
      </c>
      <c r="D32" s="132">
        <v>16</v>
      </c>
      <c r="E32" s="31"/>
      <c r="F32" s="31"/>
      <c r="G32" s="32"/>
      <c r="J32" s="112">
        <f>J30+2*D13</f>
        <v>330.21154391499675</v>
      </c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129">
        <f>((((D29+1.4)/(SQRT(D33)*SQRT(2)))/((2*D32*F25*F7*D30/1000*D31/1000)*(D11/D33))))</f>
        <v>138.6352840861945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240.15962260039993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26.25" thickBot="1">
      <c r="B40" s="10"/>
      <c r="C40" s="11"/>
      <c r="D40" s="12"/>
      <c r="E40" s="113" t="s">
        <v>129</v>
      </c>
      <c r="F40" s="123" t="s">
        <v>134</v>
      </c>
      <c r="G40" s="114" t="s">
        <v>130</v>
      </c>
    </row>
    <row r="41" spans="2:8" ht="13.5" thickBot="1">
      <c r="B41" s="14" t="s">
        <v>71</v>
      </c>
      <c r="C41" s="12" t="s">
        <v>72</v>
      </c>
      <c r="D41" s="128">
        <v>1</v>
      </c>
      <c r="E41" s="21">
        <f>D43*3.14/4*D41^2</f>
        <v>0.785</v>
      </c>
      <c r="F41" s="115">
        <v>4</v>
      </c>
      <c r="G41" s="21">
        <f>E41*F41</f>
        <v>3.14</v>
      </c>
      <c r="H41" t="s">
        <v>131</v>
      </c>
    </row>
    <row r="42" spans="2:9" ht="16.5" thickBot="1">
      <c r="B42" s="14" t="s">
        <v>73</v>
      </c>
      <c r="C42" s="12" t="s">
        <v>74</v>
      </c>
      <c r="D42" s="18">
        <v>1.8</v>
      </c>
      <c r="E42" s="12"/>
      <c r="F42" s="12"/>
      <c r="G42" s="126">
        <f>G41*1.28</f>
        <v>4.0192000000000005</v>
      </c>
      <c r="H42" t="s">
        <v>132</v>
      </c>
      <c r="I42" s="116"/>
    </row>
    <row r="43" spans="2:7" ht="12.75">
      <c r="B43" s="14" t="s">
        <v>75</v>
      </c>
      <c r="C43" s="10" t="s">
        <v>76</v>
      </c>
      <c r="D43" s="132">
        <v>1</v>
      </c>
      <c r="E43" s="12" t="s">
        <v>136</v>
      </c>
      <c r="F43" s="12"/>
      <c r="G43" s="13"/>
    </row>
    <row r="44" spans="2:7" ht="12.75">
      <c r="B44" s="14" t="s">
        <v>77</v>
      </c>
      <c r="C44" s="54" t="s">
        <v>78</v>
      </c>
      <c r="D44" s="18">
        <v>0.3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9" ht="12.75">
      <c r="B47" s="67" t="s">
        <v>66</v>
      </c>
      <c r="C47" s="12"/>
      <c r="D47" s="12"/>
      <c r="E47" s="73" t="s">
        <v>82</v>
      </c>
      <c r="F47" s="74">
        <f>(PI()*((D41/2)*(D41/2))*F35*D43*D42)/D16</f>
        <v>9.799550775304258</v>
      </c>
      <c r="G47" s="13" t="s">
        <v>21</v>
      </c>
      <c r="H47" s="130">
        <f>F47+(2*(D45+D44))</f>
        <v>13.399550775304258</v>
      </c>
      <c r="I47" t="s">
        <v>135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121">
        <f>(PI()*((D41/2)*(D41/2))*F37*D43*D42)/D16</f>
        <v>16.97588338613206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118">
        <f>D43*F35*(D13*2+D14+D15+D16*2)/1000</f>
        <v>24.91276055028915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119">
        <f>F53*D11</f>
        <v>298.9531266034698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120">
        <f>100*PI()*(D41/2)^2*(F53/100)*8.96*D11*D43</f>
        <v>2103.783239723559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43.156684181291865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517.8802101755024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3644.4098067482482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117">
        <f>(((F53/D43)*D63*D11*2/D33)/((PI()*((D41/2)*(D41/2)))*D43))</f>
        <v>4.516915454723231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2.608236227101219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709.8769149429786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4.694770519657057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610.3201675554201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127">
        <v>9</v>
      </c>
      <c r="E76" s="90" t="s">
        <v>108</v>
      </c>
      <c r="F76" s="91">
        <f>F75*100/F73</f>
        <v>85.97549162511426</v>
      </c>
      <c r="G76" s="32" t="s">
        <v>101</v>
      </c>
      <c r="I76" s="92"/>
    </row>
    <row r="77" spans="2:9" ht="12.75">
      <c r="B77" s="29"/>
      <c r="C77" s="31"/>
      <c r="D77" s="32"/>
      <c r="E77" s="90" t="s">
        <v>109</v>
      </c>
      <c r="F77" s="93">
        <f>F74^2*F65</f>
        <v>99.55674738755854</v>
      </c>
      <c r="G77" s="32" t="s">
        <v>99</v>
      </c>
      <c r="I77" s="70"/>
    </row>
    <row r="78" spans="2:9" ht="12.75">
      <c r="B78" s="83"/>
      <c r="C78" s="39"/>
      <c r="D78" s="94"/>
      <c r="E78" s="85" t="s">
        <v>110</v>
      </c>
      <c r="F78" s="88">
        <f>D75*F74</f>
        <v>6.57267872751988</v>
      </c>
      <c r="G78" s="32" t="s">
        <v>99</v>
      </c>
      <c r="I78" s="70"/>
    </row>
    <row r="79" spans="1:9" ht="12.75">
      <c r="A79" s="95"/>
      <c r="B79" s="29"/>
      <c r="C79" s="31"/>
      <c r="D79" s="32"/>
      <c r="E79" s="85" t="s">
        <v>111</v>
      </c>
      <c r="F79" s="88">
        <f>F75-F78</f>
        <v>603.7474888279002</v>
      </c>
      <c r="G79" s="32" t="s">
        <v>99</v>
      </c>
      <c r="I79" s="70"/>
    </row>
    <row r="80" spans="1:9" ht="12.75">
      <c r="A80" s="96"/>
      <c r="B80" s="29"/>
      <c r="C80" s="39"/>
      <c r="D80" s="97"/>
      <c r="E80" s="98" t="s">
        <v>112</v>
      </c>
      <c r="F80" s="124">
        <f>F79/D29</f>
        <v>4.644211452522309</v>
      </c>
      <c r="G80" s="32" t="s">
        <v>103</v>
      </c>
      <c r="H80" s="122" t="s">
        <v>133</v>
      </c>
      <c r="I80" s="70"/>
    </row>
    <row r="81" spans="1:9" ht="12.75">
      <c r="A81" s="99"/>
      <c r="B81" s="29"/>
      <c r="C81" s="39"/>
      <c r="D81" s="97"/>
      <c r="E81" s="90" t="s">
        <v>113</v>
      </c>
      <c r="F81" s="91">
        <f>F79*100/F73</f>
        <v>85.04960171530534</v>
      </c>
      <c r="G81" s="32" t="s">
        <v>101</v>
      </c>
      <c r="I81" s="100"/>
    </row>
    <row r="82" spans="1:9" ht="13.5" thickBot="1">
      <c r="A82" s="99"/>
      <c r="B82" s="83"/>
      <c r="C82" s="39"/>
      <c r="D82" s="94"/>
      <c r="E82" s="101" t="s">
        <v>114</v>
      </c>
      <c r="F82" s="102">
        <f>F81*D74/100</f>
        <v>29.76736060035687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3"/>
      <c r="E84" s="82" t="s">
        <v>69</v>
      </c>
      <c r="F84" s="48"/>
      <c r="G84" s="32"/>
      <c r="I84" s="3"/>
    </row>
    <row r="85" spans="2:9" ht="12.75">
      <c r="B85" s="83"/>
      <c r="C85" s="103"/>
      <c r="D85" s="32"/>
      <c r="E85" s="85" t="s">
        <v>98</v>
      </c>
      <c r="F85" s="86">
        <f>(0.5*D73*(PI()*((D7/2)*(D7/2)))*(D76*D76*D76)*(D74/100))</f>
        <v>709.8769149429786</v>
      </c>
      <c r="G85" s="32" t="s">
        <v>99</v>
      </c>
      <c r="I85" s="3"/>
    </row>
    <row r="86" spans="2:9" ht="12.75">
      <c r="B86" s="83"/>
      <c r="C86" s="103"/>
      <c r="D86" s="32"/>
      <c r="E86" s="85" t="s">
        <v>102</v>
      </c>
      <c r="F86" s="88">
        <f>SQRT((D29*D29+2*F85*F67)/(2*F67*F67)-SQRT((D29^2+2*F85*F67)^2/(4*F67^4)-(F85^2/F67^2)))</f>
        <v>4.9658383271464555</v>
      </c>
      <c r="G86" s="32" t="s">
        <v>103</v>
      </c>
      <c r="I86" s="3"/>
    </row>
    <row r="87" spans="2:9" ht="12.75">
      <c r="B87" s="83"/>
      <c r="C87" s="103"/>
      <c r="D87" s="32"/>
      <c r="E87" s="90" t="s">
        <v>106</v>
      </c>
      <c r="F87" s="91">
        <f>F85-F86^2*F67</f>
        <v>645.5589825290376</v>
      </c>
      <c r="G87" s="32" t="s">
        <v>99</v>
      </c>
      <c r="I87" s="3"/>
    </row>
    <row r="88" spans="2:7" ht="12.75">
      <c r="B88" s="83"/>
      <c r="C88" s="103"/>
      <c r="D88" s="32"/>
      <c r="E88" s="90" t="s">
        <v>108</v>
      </c>
      <c r="F88" s="91">
        <f>F87*100/F85</f>
        <v>90.93956556974284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3">
        <f>F86^2*F67</f>
        <v>64.31793241394098</v>
      </c>
      <c r="G89" s="32" t="s">
        <v>99</v>
      </c>
    </row>
    <row r="90" spans="2:7" ht="12.75">
      <c r="B90" s="83"/>
      <c r="C90" s="103"/>
      <c r="D90" s="32"/>
      <c r="E90" s="85" t="s">
        <v>110</v>
      </c>
      <c r="F90" s="88">
        <f>D75*F86</f>
        <v>6.952173658005037</v>
      </c>
      <c r="G90" s="32" t="s">
        <v>99</v>
      </c>
    </row>
    <row r="91" spans="2:7" ht="12.75">
      <c r="B91" s="83"/>
      <c r="C91" s="103"/>
      <c r="D91" s="32"/>
      <c r="E91" s="85" t="s">
        <v>111</v>
      </c>
      <c r="F91" s="88">
        <f>F87-F90</f>
        <v>638.6068088710326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4.912360068238712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89.96021640206868</v>
      </c>
      <c r="G93" s="32" t="s">
        <v>101</v>
      </c>
    </row>
    <row r="94" spans="2:7" ht="12.75">
      <c r="B94" s="29"/>
      <c r="C94" s="39"/>
      <c r="D94" s="32"/>
      <c r="E94" s="104" t="s">
        <v>114</v>
      </c>
      <c r="F94" s="102">
        <f>F88*D74/100</f>
        <v>31.82884794940999</v>
      </c>
      <c r="G94" s="32" t="s">
        <v>101</v>
      </c>
    </row>
    <row r="95" spans="2:7" ht="12.75">
      <c r="B95" s="72"/>
      <c r="C95" s="49"/>
      <c r="D95" s="49"/>
      <c r="E95" s="105"/>
      <c r="F95" s="106"/>
      <c r="G95" s="51"/>
    </row>
    <row r="96" spans="2:8" ht="18">
      <c r="B96" s="107" t="s">
        <v>66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0"/>
      <c r="B125" s="107" t="s">
        <v>115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13.045169154547231</v>
      </c>
      <c r="C5" s="70">
        <f>A5*Sheet1!D29</f>
        <v>13</v>
      </c>
      <c r="E5" s="70">
        <f aca="true" t="shared" si="1" ref="E5:E68">(A5*A5)*O5</f>
        <v>0.04516915454723232</v>
      </c>
      <c r="I5" s="112"/>
      <c r="O5" s="70">
        <f>Sheet1!F65</f>
        <v>4.516915454723231</v>
      </c>
      <c r="P5" s="112"/>
    </row>
    <row r="6" spans="1:15" ht="12.75">
      <c r="A6">
        <v>0.2</v>
      </c>
      <c r="B6" s="70">
        <f t="shared" si="0"/>
        <v>26.18067661818893</v>
      </c>
      <c r="C6" s="70">
        <f>A6*Sheet1!D29</f>
        <v>26</v>
      </c>
      <c r="E6" s="70">
        <f t="shared" si="1"/>
        <v>0.18067661818892927</v>
      </c>
      <c r="I6" s="112"/>
      <c r="O6" s="70">
        <f>Sheet1!F65</f>
        <v>4.516915454723231</v>
      </c>
    </row>
    <row r="7" spans="1:15" ht="12.75">
      <c r="A7">
        <v>0.3</v>
      </c>
      <c r="B7" s="70">
        <f t="shared" si="0"/>
        <v>39.40652239092509</v>
      </c>
      <c r="C7" s="70">
        <f>A7*Sheet1!D29</f>
        <v>39</v>
      </c>
      <c r="E7" s="70">
        <f t="shared" si="1"/>
        <v>0.40652239092509074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70">
        <f>Sheet1!F65</f>
        <v>4.516915454723231</v>
      </c>
    </row>
    <row r="8" spans="1:15" ht="12.75">
      <c r="A8">
        <v>0.4</v>
      </c>
      <c r="B8" s="70">
        <f t="shared" si="0"/>
        <v>52.72270647275572</v>
      </c>
      <c r="C8" s="70">
        <f>A8*Sheet1!D29</f>
        <v>52</v>
      </c>
      <c r="E8" s="70">
        <f t="shared" si="1"/>
        <v>0.7227064727557171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13</v>
      </c>
      <c r="K8" s="70">
        <f>J8/Sheet1!D29*Sheet1!D75</f>
        <v>0.13999999999999999</v>
      </c>
      <c r="L8" s="70">
        <f t="shared" si="2"/>
        <v>12.86</v>
      </c>
      <c r="O8" s="70">
        <f>Sheet1!F65</f>
        <v>4.516915454723231</v>
      </c>
    </row>
    <row r="9" spans="1:15" ht="12.75">
      <c r="A9">
        <v>0.5</v>
      </c>
      <c r="B9" s="70">
        <f t="shared" si="0"/>
        <v>66.12922886368081</v>
      </c>
      <c r="C9" s="70">
        <f>A9*Sheet1!D29</f>
        <v>65</v>
      </c>
      <c r="E9" s="70">
        <f t="shared" si="1"/>
        <v>1.1292288636808077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26</v>
      </c>
      <c r="K9" s="70">
        <f>J9/Sheet1!D29*Sheet1!D75</f>
        <v>0.27999999999999997</v>
      </c>
      <c r="L9" s="70">
        <f t="shared" si="2"/>
        <v>25.72</v>
      </c>
      <c r="O9" s="70">
        <f>Sheet1!F65</f>
        <v>4.516915454723231</v>
      </c>
    </row>
    <row r="10" spans="1:15" ht="12.75">
      <c r="A10">
        <v>0.6</v>
      </c>
      <c r="B10" s="70">
        <f t="shared" si="0"/>
        <v>79.62608956370036</v>
      </c>
      <c r="C10" s="70">
        <f>A10*Sheet1!D29</f>
        <v>78</v>
      </c>
      <c r="E10" s="70">
        <f t="shared" si="1"/>
        <v>1.626089563700363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0.42</v>
      </c>
      <c r="L10" s="70">
        <f t="shared" si="2"/>
        <v>38.58</v>
      </c>
      <c r="O10" s="70">
        <f>Sheet1!F65</f>
        <v>4.516915454723231</v>
      </c>
    </row>
    <row r="11" spans="1:15" ht="12.75">
      <c r="A11">
        <v>0.7</v>
      </c>
      <c r="B11" s="70">
        <f t="shared" si="0"/>
        <v>93.21328857281438</v>
      </c>
      <c r="C11" s="70">
        <f>A11*Sheet1!D29</f>
        <v>91</v>
      </c>
      <c r="E11" s="70">
        <f t="shared" si="1"/>
        <v>2.2132885728143825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52</v>
      </c>
      <c r="K11" s="70">
        <f>J11/Sheet1!D29*Sheet1!D75</f>
        <v>0.5599999999999999</v>
      </c>
      <c r="L11" s="70">
        <f t="shared" si="2"/>
        <v>51.44</v>
      </c>
      <c r="O11" s="70">
        <f>Sheet1!F65</f>
        <v>4.516915454723231</v>
      </c>
    </row>
    <row r="12" spans="1:15" ht="12.75">
      <c r="A12">
        <v>0.8</v>
      </c>
      <c r="B12" s="70">
        <f t="shared" si="0"/>
        <v>106.89082589102287</v>
      </c>
      <c r="C12" s="70">
        <f>A12*Sheet1!D29</f>
        <v>104</v>
      </c>
      <c r="E12" s="70">
        <f t="shared" si="1"/>
        <v>2.8908258910228684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78</v>
      </c>
      <c r="K12" s="70">
        <f>J12/Sheet1!D29*Sheet1!D75</f>
        <v>0.84</v>
      </c>
      <c r="L12" s="70">
        <f t="shared" si="2"/>
        <v>77.16</v>
      </c>
      <c r="O12" s="70">
        <f>Sheet1!F65</f>
        <v>4.516915454723231</v>
      </c>
    </row>
    <row r="13" spans="1:15" ht="12.75">
      <c r="A13">
        <v>0.9</v>
      </c>
      <c r="B13" s="70">
        <f t="shared" si="0"/>
        <v>120.65870151832581</v>
      </c>
      <c r="C13" s="70">
        <f>A13*Sheet1!D29</f>
        <v>117</v>
      </c>
      <c r="E13" s="70">
        <f t="shared" si="1"/>
        <v>3.658701518325817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1.26</v>
      </c>
      <c r="L13" s="70">
        <f t="shared" si="2"/>
        <v>115.74</v>
      </c>
      <c r="O13" s="70">
        <f>Sheet1!F65</f>
        <v>4.516915454723231</v>
      </c>
    </row>
    <row r="14" spans="1:15" ht="12.75">
      <c r="A14">
        <v>1</v>
      </c>
      <c r="B14" s="70">
        <f t="shared" si="0"/>
        <v>134.51691545472323</v>
      </c>
      <c r="C14" s="70">
        <f>A14*Sheet1!D29</f>
        <v>130</v>
      </c>
      <c r="E14" s="70">
        <f t="shared" si="1"/>
        <v>4.516915454723231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143</v>
      </c>
      <c r="K14" s="70">
        <f>J14/Sheet1!D29*Sheet1!D75</f>
        <v>1.54</v>
      </c>
      <c r="L14" s="70">
        <f t="shared" si="2"/>
        <v>141.46</v>
      </c>
      <c r="O14" s="70">
        <f>Sheet1!F65</f>
        <v>4.516915454723231</v>
      </c>
    </row>
    <row r="15" spans="1:15" ht="12.75">
      <c r="A15">
        <v>1.1</v>
      </c>
      <c r="B15" s="70">
        <f t="shared" si="0"/>
        <v>148.4654677002151</v>
      </c>
      <c r="C15" s="70">
        <f>A15*Sheet1!D29</f>
        <v>143</v>
      </c>
      <c r="E15" s="70">
        <f t="shared" si="1"/>
        <v>5.46546770021511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195</v>
      </c>
      <c r="K15" s="70">
        <f>J15/Sheet1!D29*Sheet1!D75</f>
        <v>2.0999999999999996</v>
      </c>
      <c r="L15" s="70">
        <f t="shared" si="2"/>
        <v>192.9</v>
      </c>
      <c r="O15" s="70">
        <f>Sheet1!F65</f>
        <v>4.516915454723231</v>
      </c>
    </row>
    <row r="16" spans="1:15" ht="12.75">
      <c r="A16">
        <v>1.2</v>
      </c>
      <c r="B16" s="70">
        <f t="shared" si="0"/>
        <v>162.50435825480145</v>
      </c>
      <c r="C16" s="70">
        <f>A16*Sheet1!D29</f>
        <v>156</v>
      </c>
      <c r="E16" s="70">
        <f t="shared" si="1"/>
        <v>6.504358254801452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247</v>
      </c>
      <c r="K16" s="70">
        <f>J16/Sheet1!D29*Sheet1!D75</f>
        <v>2.6599999999999997</v>
      </c>
      <c r="L16" s="70">
        <f t="shared" si="2"/>
        <v>244.34</v>
      </c>
      <c r="O16" s="70">
        <f>Sheet1!F65</f>
        <v>4.516915454723231</v>
      </c>
    </row>
    <row r="17" spans="1:15" ht="12.75">
      <c r="A17">
        <v>1.3</v>
      </c>
      <c r="B17" s="70">
        <f t="shared" si="0"/>
        <v>176.63358711848227</v>
      </c>
      <c r="C17" s="70">
        <f>A17*Sheet1!D29</f>
        <v>169</v>
      </c>
      <c r="E17" s="70">
        <f t="shared" si="1"/>
        <v>7.633587118482261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299</v>
      </c>
      <c r="K17" s="70">
        <f>J17/Sheet1!D29*Sheet1!D75</f>
        <v>3.2199999999999998</v>
      </c>
      <c r="L17" s="70">
        <f t="shared" si="2"/>
        <v>295.78</v>
      </c>
      <c r="O17" s="70">
        <f>Sheet1!F65</f>
        <v>4.516915454723231</v>
      </c>
    </row>
    <row r="18" spans="1:15" ht="12.75">
      <c r="A18">
        <v>1.4</v>
      </c>
      <c r="B18" s="70">
        <f t="shared" si="0"/>
        <v>190.85315429125754</v>
      </c>
      <c r="C18" s="70">
        <f>A18*Sheet1!D29</f>
        <v>182</v>
      </c>
      <c r="E18" s="70">
        <f t="shared" si="1"/>
        <v>8.85315429125753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364</v>
      </c>
      <c r="K18" s="70">
        <f>J18/Sheet1!D29*Sheet1!D75</f>
        <v>3.9199999999999995</v>
      </c>
      <c r="L18" s="70">
        <f t="shared" si="2"/>
        <v>360.08</v>
      </c>
      <c r="O18" s="70">
        <f>Sheet1!F65</f>
        <v>4.516915454723231</v>
      </c>
    </row>
    <row r="19" spans="1:15" ht="12.75">
      <c r="A19">
        <v>1.5</v>
      </c>
      <c r="B19" s="70">
        <f t="shared" si="0"/>
        <v>205.16305977312726</v>
      </c>
      <c r="C19" s="70">
        <f>A19*Sheet1!D29</f>
        <v>195</v>
      </c>
      <c r="E19" s="70">
        <f t="shared" si="1"/>
        <v>10.16305977312727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442</v>
      </c>
      <c r="K19" s="70">
        <f>J19/Sheet1!D29*Sheet1!D75</f>
        <v>4.76</v>
      </c>
      <c r="L19" s="70">
        <f t="shared" si="2"/>
        <v>437.24</v>
      </c>
      <c r="O19" s="70">
        <f>Sheet1!F65</f>
        <v>4.516915454723231</v>
      </c>
    </row>
    <row r="20" spans="1:15" ht="12.75">
      <c r="A20">
        <v>1.6</v>
      </c>
      <c r="B20" s="70">
        <f t="shared" si="0"/>
        <v>219.56330356409148</v>
      </c>
      <c r="C20" s="70">
        <f>A20*Sheet1!D29</f>
        <v>208</v>
      </c>
      <c r="E20" s="70">
        <f t="shared" si="1"/>
        <v>11.563303564091473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520</v>
      </c>
      <c r="K20" s="70">
        <f>J20/Sheet1!D29*Sheet1!D75</f>
        <v>5.6</v>
      </c>
      <c r="L20" s="70">
        <f t="shared" si="2"/>
        <v>514.4</v>
      </c>
      <c r="O20" s="70">
        <f>Sheet1!F65</f>
        <v>4.516915454723231</v>
      </c>
    </row>
    <row r="21" spans="1:15" ht="12.75">
      <c r="A21">
        <v>1.7</v>
      </c>
      <c r="B21" s="70">
        <f t="shared" si="0"/>
        <v>234.05388566415013</v>
      </c>
      <c r="C21" s="70">
        <f>A21*Sheet1!D29</f>
        <v>221</v>
      </c>
      <c r="E21" s="70">
        <f t="shared" si="1"/>
        <v>13.053885664150135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598</v>
      </c>
      <c r="K21" s="70">
        <f>J21/Sheet1!D29*Sheet1!D75</f>
        <v>6.4399999999999995</v>
      </c>
      <c r="L21" s="70">
        <f t="shared" si="2"/>
        <v>591.56</v>
      </c>
      <c r="O21" s="70">
        <f>Sheet1!F65</f>
        <v>4.516915454723231</v>
      </c>
    </row>
    <row r="22" spans="1:15" ht="12.75">
      <c r="A22">
        <v>1.8</v>
      </c>
      <c r="B22" s="70">
        <f t="shared" si="0"/>
        <v>248.63480607330328</v>
      </c>
      <c r="C22" s="70">
        <f>A22*Sheet1!D29</f>
        <v>234</v>
      </c>
      <c r="E22" s="70">
        <f t="shared" si="1"/>
        <v>14.634806073303269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702</v>
      </c>
      <c r="K22" s="70">
        <f>J22/Sheet1!D29*Sheet1!D75</f>
        <v>7.56</v>
      </c>
      <c r="L22" s="70">
        <f t="shared" si="2"/>
        <v>694.44</v>
      </c>
      <c r="O22" s="70">
        <f>Sheet1!F65</f>
        <v>4.516915454723231</v>
      </c>
    </row>
    <row r="23" spans="1:15" ht="12.75">
      <c r="A23">
        <v>1.9</v>
      </c>
      <c r="B23" s="70">
        <f t="shared" si="0"/>
        <v>263.30606479155085</v>
      </c>
      <c r="C23" s="70">
        <f>A23*Sheet1!D29</f>
        <v>247</v>
      </c>
      <c r="E23" s="70">
        <f t="shared" si="1"/>
        <v>16.306064791550863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793</v>
      </c>
      <c r="K23" s="70">
        <f>J23/Sheet1!D29*Sheet1!D75</f>
        <v>8.54</v>
      </c>
      <c r="L23" s="70">
        <f t="shared" si="2"/>
        <v>784.46</v>
      </c>
      <c r="O23" s="70">
        <f>Sheet1!F65</f>
        <v>4.516915454723231</v>
      </c>
    </row>
    <row r="24" spans="1:15" ht="12.75">
      <c r="A24">
        <v>2</v>
      </c>
      <c r="B24" s="70">
        <f t="shared" si="0"/>
        <v>278.06766181889293</v>
      </c>
      <c r="C24" s="70">
        <f>A24*Sheet1!D29</f>
        <v>260</v>
      </c>
      <c r="E24" s="70">
        <f t="shared" si="1"/>
        <v>18.067661818892923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897</v>
      </c>
      <c r="K24" s="70">
        <f>J24/Sheet1!D29*Sheet1!D75</f>
        <v>9.66</v>
      </c>
      <c r="L24" s="70">
        <f t="shared" si="2"/>
        <v>887.34</v>
      </c>
      <c r="O24" s="70">
        <f>Sheet1!F65</f>
        <v>4.516915454723231</v>
      </c>
    </row>
    <row r="25" spans="1:15" ht="12.75">
      <c r="A25">
        <v>2.1</v>
      </c>
      <c r="B25" s="70">
        <f t="shared" si="0"/>
        <v>292.9195971553294</v>
      </c>
      <c r="C25" s="70">
        <f>A25*Sheet1!D29</f>
        <v>273</v>
      </c>
      <c r="E25" s="70">
        <f t="shared" si="1"/>
        <v>19.91959715532945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1014</v>
      </c>
      <c r="K25" s="70">
        <f>J25/Sheet1!D29*Sheet1!D75</f>
        <v>10.92</v>
      </c>
      <c r="L25" s="70">
        <f t="shared" si="2"/>
        <v>1003.08</v>
      </c>
      <c r="O25" s="70">
        <f>Sheet1!F65</f>
        <v>4.516915454723231</v>
      </c>
    </row>
    <row r="26" spans="1:15" ht="12.75">
      <c r="A26">
        <v>2.2</v>
      </c>
      <c r="B26" s="70">
        <f t="shared" si="0"/>
        <v>307.86187080086046</v>
      </c>
      <c r="C26" s="70">
        <f>A26*Sheet1!D29</f>
        <v>286</v>
      </c>
      <c r="E26" s="70">
        <f t="shared" si="1"/>
        <v>21.86187080086044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1131</v>
      </c>
      <c r="K26" s="70">
        <f>J26/Sheet1!D29*Sheet1!D75</f>
        <v>12.179999999999998</v>
      </c>
      <c r="L26" s="70">
        <f t="shared" si="2"/>
        <v>1118.82</v>
      </c>
      <c r="O26" s="70">
        <f>Sheet1!F65</f>
        <v>4.516915454723231</v>
      </c>
    </row>
    <row r="27" spans="1:15" ht="12.75">
      <c r="A27">
        <v>2.3</v>
      </c>
      <c r="B27" s="70">
        <f t="shared" si="0"/>
        <v>322.8944827554859</v>
      </c>
      <c r="C27" s="70">
        <f>A27*Sheet1!D29</f>
        <v>299</v>
      </c>
      <c r="E27" s="70">
        <f t="shared" si="1"/>
        <v>23.894482755485885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1248</v>
      </c>
      <c r="K27" s="70">
        <f>J27/Sheet1!D29*Sheet1!D75</f>
        <v>13.44</v>
      </c>
      <c r="L27" s="70">
        <f t="shared" si="2"/>
        <v>1234.56</v>
      </c>
      <c r="O27" s="70">
        <f>Sheet1!F65</f>
        <v>4.516915454723231</v>
      </c>
    </row>
    <row r="28" spans="1:15" ht="12.75">
      <c r="A28">
        <v>2.4</v>
      </c>
      <c r="B28" s="70">
        <f t="shared" si="0"/>
        <v>338.0174330192058</v>
      </c>
      <c r="C28" s="70">
        <f>A28*Sheet1!D29</f>
        <v>312</v>
      </c>
      <c r="E28" s="70">
        <f t="shared" si="1"/>
        <v>26.017433019205807</v>
      </c>
      <c r="I28" s="112"/>
      <c r="O28" s="70">
        <f>Sheet1!F65</f>
        <v>4.516915454723231</v>
      </c>
    </row>
    <row r="29" spans="1:15" ht="12.75">
      <c r="A29">
        <v>2.5</v>
      </c>
      <c r="B29" s="70">
        <f t="shared" si="0"/>
        <v>353.2307215920202</v>
      </c>
      <c r="C29" s="70">
        <f>A29*Sheet1!D29</f>
        <v>325</v>
      </c>
      <c r="E29" s="70">
        <f t="shared" si="1"/>
        <v>28.230721592020192</v>
      </c>
      <c r="I29" s="112"/>
      <c r="O29" s="70">
        <f>Sheet1!F65</f>
        <v>4.516915454723231</v>
      </c>
    </row>
    <row r="30" spans="1:15" ht="12.75">
      <c r="A30">
        <v>2.6</v>
      </c>
      <c r="B30" s="70">
        <f t="shared" si="0"/>
        <v>368.5343484739291</v>
      </c>
      <c r="C30" s="70">
        <f>A30*Sheet1!D29</f>
        <v>338</v>
      </c>
      <c r="E30" s="70">
        <f t="shared" si="1"/>
        <v>30.534348473929043</v>
      </c>
      <c r="I30" s="112"/>
      <c r="O30" s="70">
        <f>Sheet1!F65</f>
        <v>4.516915454723231</v>
      </c>
    </row>
    <row r="31" spans="1:15" ht="12.75">
      <c r="A31">
        <v>2.7</v>
      </c>
      <c r="B31" s="70">
        <f t="shared" si="0"/>
        <v>383.9283136649324</v>
      </c>
      <c r="C31" s="70">
        <f>A31*Sheet1!D29</f>
        <v>351</v>
      </c>
      <c r="E31" s="70">
        <f t="shared" si="1"/>
        <v>32.928313664932354</v>
      </c>
      <c r="I31" s="112"/>
      <c r="O31" s="70">
        <f>Sheet1!F65</f>
        <v>4.516915454723231</v>
      </c>
    </row>
    <row r="32" spans="1:15" ht="12.75">
      <c r="A32">
        <v>2.8</v>
      </c>
      <c r="B32" s="70">
        <f t="shared" si="0"/>
        <v>399.4126171650301</v>
      </c>
      <c r="C32" s="70">
        <f>A32*Sheet1!D29</f>
        <v>364</v>
      </c>
      <c r="E32" s="70">
        <f t="shared" si="1"/>
        <v>35.41261716503012</v>
      </c>
      <c r="I32" s="112"/>
      <c r="O32" s="70">
        <f>Sheet1!F65</f>
        <v>4.516915454723231</v>
      </c>
    </row>
    <row r="33" spans="1:15" ht="12.75">
      <c r="A33">
        <v>2.9</v>
      </c>
      <c r="B33" s="70">
        <f t="shared" si="0"/>
        <v>414.98725897422236</v>
      </c>
      <c r="C33" s="70">
        <f>A33*Sheet1!D29</f>
        <v>377</v>
      </c>
      <c r="E33" s="70">
        <f t="shared" si="1"/>
        <v>37.98725897422237</v>
      </c>
      <c r="I33" s="112"/>
      <c r="O33" s="70">
        <f>Sheet1!F65</f>
        <v>4.516915454723231</v>
      </c>
    </row>
    <row r="34" spans="1:15" ht="12.75">
      <c r="A34">
        <v>3</v>
      </c>
      <c r="B34" s="70">
        <f t="shared" si="0"/>
        <v>430.6522390925091</v>
      </c>
      <c r="C34" s="70">
        <f>A34*Sheet1!D29</f>
        <v>390</v>
      </c>
      <c r="E34" s="70">
        <f t="shared" si="1"/>
        <v>40.65223909250908</v>
      </c>
      <c r="I34" s="112"/>
      <c r="O34" s="70">
        <f>Sheet1!F65</f>
        <v>4.516915454723231</v>
      </c>
    </row>
    <row r="35" spans="1:15" ht="12.75">
      <c r="A35">
        <v>3.1</v>
      </c>
      <c r="B35" s="70">
        <f t="shared" si="0"/>
        <v>446.40755751989025</v>
      </c>
      <c r="C35" s="70">
        <f>A35*Sheet1!D29</f>
        <v>403</v>
      </c>
      <c r="E35" s="70">
        <f t="shared" si="1"/>
        <v>43.407557519890254</v>
      </c>
      <c r="O35" s="70">
        <f>Sheet1!F65</f>
        <v>4.516915454723231</v>
      </c>
    </row>
    <row r="36" spans="1:15" ht="12.75">
      <c r="A36">
        <v>3.2</v>
      </c>
      <c r="B36" s="70">
        <f t="shared" si="0"/>
        <v>462.2532142563659</v>
      </c>
      <c r="C36" s="70">
        <f>A36*Sheet1!D29</f>
        <v>416</v>
      </c>
      <c r="E36" s="70">
        <f t="shared" si="1"/>
        <v>46.253214256365894</v>
      </c>
      <c r="O36" s="70">
        <f>Sheet1!F65</f>
        <v>4.516915454723231</v>
      </c>
    </row>
    <row r="37" spans="1:15" ht="12.75">
      <c r="A37">
        <v>3.3</v>
      </c>
      <c r="B37" s="70">
        <f t="shared" si="0"/>
        <v>478.189209301936</v>
      </c>
      <c r="C37" s="70">
        <f>A37*Sheet1!D29</f>
        <v>429</v>
      </c>
      <c r="E37" s="70">
        <f t="shared" si="1"/>
        <v>49.189209301935975</v>
      </c>
      <c r="O37" s="70">
        <f>Sheet1!F65</f>
        <v>4.516915454723231</v>
      </c>
    </row>
    <row r="38" spans="1:15" ht="12.75">
      <c r="A38">
        <v>3.4</v>
      </c>
      <c r="B38" s="70">
        <f t="shared" si="0"/>
        <v>494.2155426566005</v>
      </c>
      <c r="C38" s="70">
        <f>A38*Sheet1!D29</f>
        <v>442</v>
      </c>
      <c r="E38" s="70">
        <f t="shared" si="1"/>
        <v>52.21554265660054</v>
      </c>
      <c r="O38" s="70">
        <f>Sheet1!F65</f>
        <v>4.516915454723231</v>
      </c>
    </row>
    <row r="39" spans="1:15" ht="12.75">
      <c r="A39">
        <v>3.5</v>
      </c>
      <c r="B39" s="70">
        <f t="shared" si="0"/>
        <v>510.3322143203596</v>
      </c>
      <c r="C39" s="70">
        <f>A39*Sheet1!D29</f>
        <v>455</v>
      </c>
      <c r="E39" s="70">
        <f t="shared" si="1"/>
        <v>55.332214320359576</v>
      </c>
      <c r="O39" s="70">
        <f>Sheet1!F65</f>
        <v>4.516915454723231</v>
      </c>
    </row>
    <row r="40" spans="1:15" ht="12.75">
      <c r="A40">
        <v>3.6</v>
      </c>
      <c r="B40" s="70">
        <f t="shared" si="0"/>
        <v>526.5392242932131</v>
      </c>
      <c r="C40" s="70">
        <f>A40*Sheet1!D29</f>
        <v>468</v>
      </c>
      <c r="E40" s="70">
        <f t="shared" si="1"/>
        <v>58.539224293213074</v>
      </c>
      <c r="O40" s="70">
        <f>Sheet1!F65</f>
        <v>4.516915454723231</v>
      </c>
    </row>
    <row r="41" spans="1:15" ht="12.75">
      <c r="A41">
        <v>3.7</v>
      </c>
      <c r="B41" s="70">
        <f t="shared" si="0"/>
        <v>542.8365725751611</v>
      </c>
      <c r="C41" s="70">
        <f>A41*Sheet1!D29</f>
        <v>481</v>
      </c>
      <c r="E41" s="70">
        <f t="shared" si="1"/>
        <v>61.836572575161036</v>
      </c>
      <c r="O41" s="70">
        <f>Sheet1!F65</f>
        <v>4.516915454723231</v>
      </c>
    </row>
    <row r="42" spans="1:15" ht="12.75">
      <c r="A42">
        <v>3.8</v>
      </c>
      <c r="B42" s="70">
        <f t="shared" si="0"/>
        <v>559.2242591662034</v>
      </c>
      <c r="C42" s="70">
        <f>A42*Sheet1!D29</f>
        <v>494</v>
      </c>
      <c r="E42" s="70">
        <f t="shared" si="1"/>
        <v>65.22425916620345</v>
      </c>
      <c r="O42" s="70">
        <f>Sheet1!F65</f>
        <v>4.516915454723231</v>
      </c>
    </row>
    <row r="43" spans="1:15" ht="12.75">
      <c r="A43">
        <v>3.9</v>
      </c>
      <c r="B43" s="70">
        <f t="shared" si="0"/>
        <v>575.7022840663403</v>
      </c>
      <c r="C43" s="70">
        <f>A43*Sheet1!D29</f>
        <v>507</v>
      </c>
      <c r="E43" s="70">
        <f t="shared" si="1"/>
        <v>68.70228406634034</v>
      </c>
      <c r="O43" s="70">
        <f>Sheet1!F65</f>
        <v>4.516915454723231</v>
      </c>
    </row>
    <row r="44" spans="1:15" ht="12.75">
      <c r="A44">
        <v>4</v>
      </c>
      <c r="B44" s="70">
        <f t="shared" si="0"/>
        <v>592.2706472755717</v>
      </c>
      <c r="C44" s="70">
        <f>A44*Sheet1!D29</f>
        <v>520</v>
      </c>
      <c r="E44" s="70">
        <f t="shared" si="1"/>
        <v>72.27064727557169</v>
      </c>
      <c r="O44" s="70">
        <f>Sheet1!F65</f>
        <v>4.516915454723231</v>
      </c>
    </row>
    <row r="45" spans="1:15" ht="12.75">
      <c r="A45">
        <v>4.1</v>
      </c>
      <c r="B45" s="70">
        <f t="shared" si="0"/>
        <v>608.9293487938975</v>
      </c>
      <c r="C45" s="70">
        <f>A45*Sheet1!D29</f>
        <v>533</v>
      </c>
      <c r="E45" s="70">
        <f t="shared" si="1"/>
        <v>75.9293487938975</v>
      </c>
      <c r="O45" s="70">
        <f>Sheet1!F65</f>
        <v>4.516915454723231</v>
      </c>
    </row>
    <row r="46" spans="1:15" ht="12.75">
      <c r="A46">
        <v>4.2</v>
      </c>
      <c r="B46" s="70">
        <f t="shared" si="0"/>
        <v>625.6783886213178</v>
      </c>
      <c r="C46" s="70">
        <f>A46*Sheet1!D29</f>
        <v>546</v>
      </c>
      <c r="E46" s="70">
        <f t="shared" si="1"/>
        <v>79.6783886213178</v>
      </c>
      <c r="O46" s="70">
        <f>Sheet1!F65</f>
        <v>4.516915454723231</v>
      </c>
    </row>
    <row r="47" spans="1:15" ht="12.75">
      <c r="A47">
        <v>4.3</v>
      </c>
      <c r="B47" s="70">
        <f t="shared" si="0"/>
        <v>642.5177667578325</v>
      </c>
      <c r="C47" s="70">
        <f>A47*Sheet1!D29</f>
        <v>559</v>
      </c>
      <c r="E47" s="70">
        <f t="shared" si="1"/>
        <v>83.51776675783253</v>
      </c>
      <c r="O47" s="70">
        <f>Sheet1!F65</f>
        <v>4.516915454723231</v>
      </c>
    </row>
    <row r="48" spans="1:15" ht="12.75">
      <c r="A48">
        <v>4.4</v>
      </c>
      <c r="B48" s="70">
        <f t="shared" si="0"/>
        <v>659.4474832034417</v>
      </c>
      <c r="C48" s="70">
        <f>A48*Sheet1!D29</f>
        <v>572</v>
      </c>
      <c r="E48" s="70">
        <f t="shared" si="1"/>
        <v>87.44748320344176</v>
      </c>
      <c r="O48" s="70">
        <f>Sheet1!F65</f>
        <v>4.516915454723231</v>
      </c>
    </row>
    <row r="49" spans="1:15" ht="12.75">
      <c r="A49">
        <v>4.5</v>
      </c>
      <c r="B49" s="70">
        <f t="shared" si="0"/>
        <v>676.4675379581454</v>
      </c>
      <c r="C49" s="70">
        <f>A49*Sheet1!D29</f>
        <v>585</v>
      </c>
      <c r="E49" s="70">
        <f t="shared" si="1"/>
        <v>91.46753795814541</v>
      </c>
      <c r="O49" s="70">
        <f>Sheet1!F65</f>
        <v>4.516915454723231</v>
      </c>
    </row>
    <row r="50" spans="1:15" ht="12.75">
      <c r="A50">
        <v>4.6</v>
      </c>
      <c r="B50" s="70">
        <f t="shared" si="0"/>
        <v>693.5779310219435</v>
      </c>
      <c r="C50" s="70">
        <f>A50*Sheet1!D29</f>
        <v>598</v>
      </c>
      <c r="E50" s="70">
        <f t="shared" si="1"/>
        <v>95.57793102194354</v>
      </c>
      <c r="O50" s="70">
        <f>Sheet1!F65</f>
        <v>4.516915454723231</v>
      </c>
    </row>
    <row r="51" spans="1:15" ht="12.75">
      <c r="A51">
        <v>4.7</v>
      </c>
      <c r="B51" s="70">
        <f t="shared" si="0"/>
        <v>710.7786623948361</v>
      </c>
      <c r="C51" s="70">
        <f>A51*Sheet1!D29</f>
        <v>611</v>
      </c>
      <c r="E51" s="70">
        <f t="shared" si="1"/>
        <v>99.77866239483618</v>
      </c>
      <c r="O51" s="70">
        <f>Sheet1!F65</f>
        <v>4.516915454723231</v>
      </c>
    </row>
    <row r="52" spans="1:15" ht="12.75">
      <c r="A52">
        <v>4.8</v>
      </c>
      <c r="B52" s="70">
        <f t="shared" si="0"/>
        <v>728.0697320768232</v>
      </c>
      <c r="C52" s="70">
        <f>A52*Sheet1!D29</f>
        <v>624</v>
      </c>
      <c r="E52" s="70">
        <f t="shared" si="1"/>
        <v>104.06973207682323</v>
      </c>
      <c r="O52" s="70">
        <f>Sheet1!F65</f>
        <v>4.516915454723231</v>
      </c>
    </row>
    <row r="53" spans="1:15" ht="12.75">
      <c r="A53">
        <v>4.9</v>
      </c>
      <c r="B53" s="70">
        <f t="shared" si="0"/>
        <v>745.4511400679048</v>
      </c>
      <c r="C53" s="70">
        <f>A53*Sheet1!D29</f>
        <v>637</v>
      </c>
      <c r="E53" s="70">
        <f t="shared" si="1"/>
        <v>108.45114006790479</v>
      </c>
      <c r="O53" s="70">
        <f>Sheet1!F65</f>
        <v>4.516915454723231</v>
      </c>
    </row>
    <row r="54" spans="1:15" ht="12.75">
      <c r="A54">
        <v>5</v>
      </c>
      <c r="B54" s="70">
        <f t="shared" si="0"/>
        <v>762.9228863680808</v>
      </c>
      <c r="C54" s="70">
        <f>A54*Sheet1!D29</f>
        <v>650</v>
      </c>
      <c r="E54" s="70">
        <f t="shared" si="1"/>
        <v>112.92288636808077</v>
      </c>
      <c r="O54" s="70">
        <f>Sheet1!F65</f>
        <v>4.516915454723231</v>
      </c>
    </row>
    <row r="55" spans="1:15" ht="12.75">
      <c r="A55">
        <v>5.1</v>
      </c>
      <c r="B55" s="70">
        <f t="shared" si="0"/>
        <v>780.4849709773512</v>
      </c>
      <c r="C55" s="70">
        <f>A55*Sheet1!D29</f>
        <v>663</v>
      </c>
      <c r="E55" s="70">
        <f t="shared" si="1"/>
        <v>117.48497097735122</v>
      </c>
      <c r="O55" s="70">
        <f>Sheet1!F65</f>
        <v>4.516915454723231</v>
      </c>
    </row>
    <row r="56" spans="1:15" ht="12.75">
      <c r="A56">
        <v>5.2</v>
      </c>
      <c r="B56" s="70">
        <f t="shared" si="0"/>
        <v>798.1373938957162</v>
      </c>
      <c r="C56" s="70">
        <f>A56*Sheet1!D29</f>
        <v>676</v>
      </c>
      <c r="E56" s="70">
        <f t="shared" si="1"/>
        <v>122.13739389571617</v>
      </c>
      <c r="O56" s="70">
        <f>Sheet1!F65</f>
        <v>4.516915454723231</v>
      </c>
    </row>
    <row r="57" spans="1:15" ht="12.75">
      <c r="A57">
        <v>5.3</v>
      </c>
      <c r="B57" s="70">
        <f t="shared" si="0"/>
        <v>815.8801551231755</v>
      </c>
      <c r="C57" s="70">
        <f>A57*Sheet1!D29</f>
        <v>689</v>
      </c>
      <c r="E57" s="70">
        <f t="shared" si="1"/>
        <v>126.88015512317554</v>
      </c>
      <c r="O57" s="70">
        <f>Sheet1!F65</f>
        <v>4.516915454723231</v>
      </c>
    </row>
    <row r="58" spans="1:15" ht="12.75">
      <c r="A58">
        <v>5.4</v>
      </c>
      <c r="B58" s="70">
        <f t="shared" si="0"/>
        <v>833.7132546597294</v>
      </c>
      <c r="C58" s="70">
        <f>A58*Sheet1!D29</f>
        <v>702</v>
      </c>
      <c r="E58" s="70">
        <f t="shared" si="1"/>
        <v>131.71325465972942</v>
      </c>
      <c r="O58" s="70">
        <f>Sheet1!F65</f>
        <v>4.516915454723231</v>
      </c>
    </row>
    <row r="59" spans="1:15" ht="12.75">
      <c r="A59">
        <v>5.5</v>
      </c>
      <c r="B59" s="70">
        <f t="shared" si="0"/>
        <v>851.6366925053777</v>
      </c>
      <c r="C59" s="70">
        <f>A59*Sheet1!D29</f>
        <v>715</v>
      </c>
      <c r="E59" s="70">
        <f t="shared" si="1"/>
        <v>136.63669250537774</v>
      </c>
      <c r="O59" s="70">
        <f>Sheet1!F65</f>
        <v>4.516915454723231</v>
      </c>
    </row>
    <row r="60" spans="1:15" ht="12.75">
      <c r="A60">
        <v>5.6</v>
      </c>
      <c r="B60" s="70">
        <f t="shared" si="0"/>
        <v>869.6504686601205</v>
      </c>
      <c r="C60" s="70">
        <f>A60*Sheet1!D29</f>
        <v>728</v>
      </c>
      <c r="E60" s="70">
        <f t="shared" si="1"/>
        <v>141.65046866012048</v>
      </c>
      <c r="O60" s="70">
        <f>Sheet1!F65</f>
        <v>4.516915454723231</v>
      </c>
    </row>
    <row r="61" spans="1:15" ht="12.75">
      <c r="A61">
        <v>5.7</v>
      </c>
      <c r="B61" s="70">
        <f t="shared" si="0"/>
        <v>887.7545831239578</v>
      </c>
      <c r="C61" s="70">
        <f>A61*Sheet1!D29</f>
        <v>741</v>
      </c>
      <c r="E61" s="70">
        <f t="shared" si="1"/>
        <v>146.7545831239578</v>
      </c>
      <c r="O61" s="70">
        <f>Sheet1!F65</f>
        <v>4.516915454723231</v>
      </c>
    </row>
    <row r="62" spans="1:15" ht="12.75">
      <c r="A62">
        <v>5.8</v>
      </c>
      <c r="B62" s="70">
        <f t="shared" si="0"/>
        <v>905.9490358968894</v>
      </c>
      <c r="C62" s="70">
        <f>A62*Sheet1!D29</f>
        <v>754</v>
      </c>
      <c r="E62" s="70">
        <f t="shared" si="1"/>
        <v>151.94903589688948</v>
      </c>
      <c r="O62" s="70">
        <f>Sheet1!F65</f>
        <v>4.516915454723231</v>
      </c>
    </row>
    <row r="63" spans="1:15" ht="12.75">
      <c r="A63">
        <v>5.9</v>
      </c>
      <c r="B63" s="70">
        <f t="shared" si="0"/>
        <v>924.2338269789157</v>
      </c>
      <c r="C63" s="70">
        <f>A63*Sheet1!D29</f>
        <v>767</v>
      </c>
      <c r="E63" s="70">
        <f t="shared" si="1"/>
        <v>157.23382697891566</v>
      </c>
      <c r="O63" s="70">
        <f>Sheet1!F65</f>
        <v>4.516915454723231</v>
      </c>
    </row>
    <row r="64" spans="1:15" ht="12.75">
      <c r="A64">
        <v>6</v>
      </c>
      <c r="B64" s="70">
        <f t="shared" si="0"/>
        <v>942.6089563700364</v>
      </c>
      <c r="C64" s="70">
        <f>A64*Sheet1!D29</f>
        <v>780</v>
      </c>
      <c r="E64" s="70">
        <f t="shared" si="1"/>
        <v>162.6089563700363</v>
      </c>
      <c r="O64" s="70">
        <f>Sheet1!F65</f>
        <v>4.516915454723231</v>
      </c>
    </row>
    <row r="65" spans="1:15" ht="12.75">
      <c r="A65">
        <v>6.1</v>
      </c>
      <c r="B65" s="70">
        <f t="shared" si="0"/>
        <v>961.0744240702513</v>
      </c>
      <c r="C65" s="70">
        <f>A65*Sheet1!D29</f>
        <v>793</v>
      </c>
      <c r="E65" s="70">
        <f t="shared" si="1"/>
        <v>168.07442407025138</v>
      </c>
      <c r="O65" s="70">
        <f>Sheet1!F65</f>
        <v>4.516915454723231</v>
      </c>
    </row>
    <row r="66" spans="1:15" ht="12.75">
      <c r="A66">
        <v>6.2</v>
      </c>
      <c r="B66" s="70">
        <f t="shared" si="0"/>
        <v>979.630230079561</v>
      </c>
      <c r="C66" s="70">
        <f>A66*Sheet1!D29</f>
        <v>806</v>
      </c>
      <c r="E66" s="70">
        <f t="shared" si="1"/>
        <v>173.63023007956102</v>
      </c>
      <c r="O66" s="70">
        <f>Sheet1!F65</f>
        <v>4.516915454723231</v>
      </c>
    </row>
    <row r="67" spans="1:15" ht="12.75">
      <c r="A67">
        <v>6.3</v>
      </c>
      <c r="B67" s="70">
        <f t="shared" si="0"/>
        <v>998.276374397965</v>
      </c>
      <c r="C67" s="70">
        <f>A67*Sheet1!D29</f>
        <v>819</v>
      </c>
      <c r="E67" s="70">
        <f t="shared" si="1"/>
        <v>179.27637439796501</v>
      </c>
      <c r="O67" s="70">
        <f>Sheet1!F65</f>
        <v>4.516915454723231</v>
      </c>
    </row>
    <row r="68" spans="1:15" ht="12.75">
      <c r="A68">
        <v>6.4</v>
      </c>
      <c r="B68" s="70">
        <f t="shared" si="0"/>
        <v>1017.0128570254635</v>
      </c>
      <c r="C68" s="70">
        <f>A68*Sheet1!D29</f>
        <v>832</v>
      </c>
      <c r="E68" s="70">
        <f t="shared" si="1"/>
        <v>185.01285702546357</v>
      </c>
      <c r="O68" s="70">
        <f>Sheet1!F65</f>
        <v>4.516915454723231</v>
      </c>
    </row>
    <row r="69" spans="1:15" ht="12.75">
      <c r="A69">
        <v>6.5</v>
      </c>
      <c r="B69" s="70">
        <f aca="true" t="shared" si="3" ref="B69:B132">C69+E69</f>
        <v>1035.8396779620566</v>
      </c>
      <c r="C69" s="70">
        <f>A69*Sheet1!D29</f>
        <v>845</v>
      </c>
      <c r="E69" s="70">
        <f aca="true" t="shared" si="4" ref="E69:E132">(A69*A69)*O69</f>
        <v>190.8396779620565</v>
      </c>
      <c r="O69" s="70">
        <f>Sheet1!F65</f>
        <v>4.516915454723231</v>
      </c>
    </row>
    <row r="70" spans="1:15" ht="12.75">
      <c r="A70">
        <v>6.6</v>
      </c>
      <c r="B70" s="70">
        <f t="shared" si="3"/>
        <v>1054.756837207744</v>
      </c>
      <c r="C70" s="70">
        <f>A70*Sheet1!D29</f>
        <v>858</v>
      </c>
      <c r="E70" s="70">
        <f t="shared" si="4"/>
        <v>196.7568372077439</v>
      </c>
      <c r="O70" s="70">
        <f>Sheet1!F65</f>
        <v>4.516915454723231</v>
      </c>
    </row>
    <row r="71" spans="1:15" ht="12.75">
      <c r="A71">
        <v>6.7</v>
      </c>
      <c r="B71" s="70">
        <f t="shared" si="3"/>
        <v>1073.7643347625258</v>
      </c>
      <c r="C71" s="70">
        <f>A71*Sheet1!D29</f>
        <v>871</v>
      </c>
      <c r="E71" s="70">
        <f t="shared" si="4"/>
        <v>202.76433476252583</v>
      </c>
      <c r="O71" s="70">
        <f>Sheet1!F65</f>
        <v>4.516915454723231</v>
      </c>
    </row>
    <row r="72" spans="1:15" ht="12.75">
      <c r="A72">
        <v>6.8</v>
      </c>
      <c r="B72" s="70">
        <f t="shared" si="3"/>
        <v>1092.862170626402</v>
      </c>
      <c r="C72" s="70">
        <f>A72*Sheet1!D29</f>
        <v>884</v>
      </c>
      <c r="E72" s="70">
        <f t="shared" si="4"/>
        <v>208.86217062640216</v>
      </c>
      <c r="O72" s="70">
        <f>Sheet1!F65</f>
        <v>4.516915454723231</v>
      </c>
    </row>
    <row r="73" spans="1:15" ht="12.75">
      <c r="A73">
        <v>6.9</v>
      </c>
      <c r="B73" s="70">
        <f t="shared" si="3"/>
        <v>1112.050344799373</v>
      </c>
      <c r="C73" s="70">
        <f>A73*Sheet1!D29</f>
        <v>897</v>
      </c>
      <c r="E73" s="70">
        <f t="shared" si="4"/>
        <v>215.05034479937305</v>
      </c>
      <c r="O73" s="70">
        <f>Sheet1!F65</f>
        <v>4.516915454723231</v>
      </c>
    </row>
    <row r="74" spans="1:15" ht="12.75">
      <c r="A74">
        <v>7</v>
      </c>
      <c r="B74" s="70">
        <f t="shared" si="3"/>
        <v>1131.3288572814383</v>
      </c>
      <c r="C74" s="70">
        <f>A74*Sheet1!D29</f>
        <v>910</v>
      </c>
      <c r="E74" s="70">
        <f t="shared" si="4"/>
        <v>221.3288572814383</v>
      </c>
      <c r="O74" s="70">
        <f>Sheet1!F65</f>
        <v>4.516915454723231</v>
      </c>
    </row>
    <row r="75" spans="1:15" ht="12.75">
      <c r="A75">
        <v>7.1</v>
      </c>
      <c r="B75" s="70">
        <f t="shared" si="3"/>
        <v>1150.697708072598</v>
      </c>
      <c r="C75" s="70">
        <f>A75*Sheet1!D29</f>
        <v>923</v>
      </c>
      <c r="E75" s="70">
        <f t="shared" si="4"/>
        <v>227.69770807259803</v>
      </c>
      <c r="O75" s="70">
        <f>Sheet1!F65</f>
        <v>4.516915454723231</v>
      </c>
    </row>
    <row r="76" spans="1:15" ht="12.75">
      <c r="A76">
        <v>7.2</v>
      </c>
      <c r="B76" s="70">
        <f t="shared" si="3"/>
        <v>1170.1568971728523</v>
      </c>
      <c r="C76" s="70">
        <f>A76*Sheet1!D29</f>
        <v>936</v>
      </c>
      <c r="E76" s="70">
        <f t="shared" si="4"/>
        <v>234.1568971728523</v>
      </c>
      <c r="O76" s="70">
        <f>Sheet1!F65</f>
        <v>4.516915454723231</v>
      </c>
    </row>
    <row r="77" spans="1:15" ht="12.75">
      <c r="A77">
        <v>7.3</v>
      </c>
      <c r="B77" s="70">
        <f t="shared" si="3"/>
        <v>1189.706424582201</v>
      </c>
      <c r="C77" s="70">
        <f>A77*Sheet1!D29</f>
        <v>949</v>
      </c>
      <c r="E77" s="70">
        <f t="shared" si="4"/>
        <v>240.70642458220095</v>
      </c>
      <c r="O77" s="70">
        <f>Sheet1!F65</f>
        <v>4.516915454723231</v>
      </c>
    </row>
    <row r="78" spans="1:15" ht="12.75">
      <c r="A78">
        <v>7.4</v>
      </c>
      <c r="B78" s="70">
        <f t="shared" si="3"/>
        <v>1209.3462903006441</v>
      </c>
      <c r="C78" s="70">
        <f>A78*Sheet1!D29</f>
        <v>962</v>
      </c>
      <c r="E78" s="70">
        <f t="shared" si="4"/>
        <v>247.34629030064414</v>
      </c>
      <c r="O78" s="70">
        <f>Sheet1!F65</f>
        <v>4.516915454723231</v>
      </c>
    </row>
    <row r="79" spans="1:15" ht="12.75">
      <c r="A79">
        <v>7.5</v>
      </c>
      <c r="B79" s="70">
        <f t="shared" si="3"/>
        <v>1229.0764943281818</v>
      </c>
      <c r="C79" s="70">
        <f>A79*Sheet1!D29</f>
        <v>975</v>
      </c>
      <c r="E79" s="70">
        <f t="shared" si="4"/>
        <v>254.07649432818172</v>
      </c>
      <c r="O79" s="70">
        <f>Sheet1!F65</f>
        <v>4.516915454723231</v>
      </c>
    </row>
    <row r="80" spans="1:15" ht="12.75">
      <c r="A80">
        <v>7.6</v>
      </c>
      <c r="B80" s="70">
        <f t="shared" si="3"/>
        <v>1248.8970366648139</v>
      </c>
      <c r="C80" s="70">
        <f>A80*Sheet1!D29</f>
        <v>988</v>
      </c>
      <c r="E80" s="70">
        <f t="shared" si="4"/>
        <v>260.8970366648138</v>
      </c>
      <c r="O80" s="70">
        <f>Sheet1!F65</f>
        <v>4.516915454723231</v>
      </c>
    </row>
    <row r="81" spans="1:15" ht="12.75">
      <c r="A81">
        <v>7.7</v>
      </c>
      <c r="B81" s="70">
        <f t="shared" si="3"/>
        <v>1268.8079173105402</v>
      </c>
      <c r="C81" s="70">
        <f>A81*Sheet1!D29</f>
        <v>1001</v>
      </c>
      <c r="E81" s="70">
        <f t="shared" si="4"/>
        <v>267.80791731054035</v>
      </c>
      <c r="O81" s="70">
        <f>Sheet1!F65</f>
        <v>4.516915454723231</v>
      </c>
    </row>
    <row r="82" spans="1:15" ht="12.75">
      <c r="A82">
        <v>7.8</v>
      </c>
      <c r="B82" s="70">
        <f t="shared" si="3"/>
        <v>1288.8091362653613</v>
      </c>
      <c r="C82" s="70">
        <f>A82*Sheet1!D29</f>
        <v>1014</v>
      </c>
      <c r="E82" s="70">
        <f t="shared" si="4"/>
        <v>274.80913626536136</v>
      </c>
      <c r="O82" s="70">
        <f>Sheet1!F65</f>
        <v>4.516915454723231</v>
      </c>
    </row>
    <row r="83" spans="1:15" ht="12.75">
      <c r="A83">
        <v>7.9</v>
      </c>
      <c r="B83" s="70">
        <f t="shared" si="3"/>
        <v>1308.9006935292769</v>
      </c>
      <c r="C83" s="70">
        <f>A83*Sheet1!D29</f>
        <v>1027</v>
      </c>
      <c r="E83" s="70">
        <f t="shared" si="4"/>
        <v>281.90069352927685</v>
      </c>
      <c r="O83" s="70">
        <f>Sheet1!F65</f>
        <v>4.516915454723231</v>
      </c>
    </row>
    <row r="84" spans="1:15" ht="12.75">
      <c r="A84">
        <v>8</v>
      </c>
      <c r="B84" s="70">
        <f t="shared" si="3"/>
        <v>1329.0825891022869</v>
      </c>
      <c r="C84" s="70">
        <f>A84*Sheet1!D29</f>
        <v>1040</v>
      </c>
      <c r="E84" s="70">
        <f t="shared" si="4"/>
        <v>289.08258910228676</v>
      </c>
      <c r="O84" s="70">
        <f>Sheet1!F65</f>
        <v>4.516915454723231</v>
      </c>
    </row>
    <row r="85" spans="1:15" ht="12.75">
      <c r="A85">
        <v>8.1</v>
      </c>
      <c r="B85" s="70">
        <f t="shared" si="3"/>
        <v>1349.3548229843911</v>
      </c>
      <c r="C85" s="70">
        <f>A85*Sheet1!D29</f>
        <v>1053</v>
      </c>
      <c r="E85" s="70">
        <f t="shared" si="4"/>
        <v>296.35482298439115</v>
      </c>
      <c r="O85" s="70">
        <f>Sheet1!F65</f>
        <v>4.516915454723231</v>
      </c>
    </row>
    <row r="86" spans="1:15" ht="12.75">
      <c r="A86">
        <v>8.2</v>
      </c>
      <c r="B86" s="70">
        <f t="shared" si="3"/>
        <v>1369.71739517559</v>
      </c>
      <c r="C86" s="70">
        <f>A86*Sheet1!D29</f>
        <v>1066</v>
      </c>
      <c r="E86" s="70">
        <f t="shared" si="4"/>
        <v>303.71739517559</v>
      </c>
      <c r="O86" s="70">
        <f>Sheet1!F65</f>
        <v>4.516915454723231</v>
      </c>
    </row>
    <row r="87" spans="1:15" ht="12.75">
      <c r="A87">
        <v>8.3</v>
      </c>
      <c r="B87" s="70">
        <f t="shared" si="3"/>
        <v>1390.1703056758834</v>
      </c>
      <c r="C87" s="70">
        <f>A87*Sheet1!D29</f>
        <v>1079</v>
      </c>
      <c r="E87" s="70">
        <f t="shared" si="4"/>
        <v>311.1703056758834</v>
      </c>
      <c r="O87" s="70">
        <f>Sheet1!F65</f>
        <v>4.516915454723231</v>
      </c>
    </row>
    <row r="88" spans="1:15" ht="12.75">
      <c r="A88">
        <v>8.4</v>
      </c>
      <c r="B88" s="70">
        <f t="shared" si="3"/>
        <v>1410.7135544852713</v>
      </c>
      <c r="C88" s="70">
        <f>A88*Sheet1!D29</f>
        <v>1092</v>
      </c>
      <c r="E88" s="70">
        <f t="shared" si="4"/>
        <v>318.7135544852712</v>
      </c>
      <c r="O88" s="70">
        <f>Sheet1!F65</f>
        <v>4.516915454723231</v>
      </c>
    </row>
    <row r="89" spans="1:15" ht="12.75">
      <c r="A89">
        <v>8.5</v>
      </c>
      <c r="B89" s="70">
        <f t="shared" si="3"/>
        <v>1431.3471416037535</v>
      </c>
      <c r="C89" s="70">
        <f>A89*Sheet1!D29</f>
        <v>1105</v>
      </c>
      <c r="E89" s="70">
        <f t="shared" si="4"/>
        <v>326.3471416037534</v>
      </c>
      <c r="O89" s="70">
        <f>Sheet1!F65</f>
        <v>4.516915454723231</v>
      </c>
    </row>
    <row r="90" spans="1:15" ht="12.75">
      <c r="A90">
        <v>8.6</v>
      </c>
      <c r="B90" s="70">
        <f t="shared" si="3"/>
        <v>1452.0710670313301</v>
      </c>
      <c r="C90" s="70">
        <f>A90*Sheet1!D29</f>
        <v>1118</v>
      </c>
      <c r="E90" s="70">
        <f t="shared" si="4"/>
        <v>334.07106703133013</v>
      </c>
      <c r="O90" s="70">
        <f>Sheet1!F65</f>
        <v>4.516915454723231</v>
      </c>
    </row>
    <row r="91" spans="1:15" ht="12.75">
      <c r="A91">
        <v>8.7</v>
      </c>
      <c r="B91" s="70">
        <f t="shared" si="3"/>
        <v>1472.8853307680013</v>
      </c>
      <c r="C91" s="70">
        <f>A91*Sheet1!D29</f>
        <v>1131</v>
      </c>
      <c r="E91" s="70">
        <f t="shared" si="4"/>
        <v>341.88533076800127</v>
      </c>
      <c r="O91" s="70">
        <f>Sheet1!F65</f>
        <v>4.516915454723231</v>
      </c>
    </row>
    <row r="92" spans="1:15" ht="12.75">
      <c r="A92">
        <v>8.8</v>
      </c>
      <c r="B92" s="70">
        <f t="shared" si="3"/>
        <v>1493.789932813767</v>
      </c>
      <c r="C92" s="70">
        <f>A92*Sheet1!D29</f>
        <v>1144</v>
      </c>
      <c r="E92" s="70">
        <f t="shared" si="4"/>
        <v>349.78993281376705</v>
      </c>
      <c r="O92" s="70">
        <f>Sheet1!F65</f>
        <v>4.516915454723231</v>
      </c>
    </row>
    <row r="93" spans="1:15" ht="12.75">
      <c r="A93">
        <v>8.9</v>
      </c>
      <c r="B93" s="70">
        <f t="shared" si="3"/>
        <v>1514.7848731686272</v>
      </c>
      <c r="C93" s="70">
        <f>A93*Sheet1!D29</f>
        <v>1157</v>
      </c>
      <c r="E93" s="70">
        <f t="shared" si="4"/>
        <v>357.78487316862714</v>
      </c>
      <c r="O93" s="70">
        <f>Sheet1!F65</f>
        <v>4.516915454723231</v>
      </c>
    </row>
    <row r="94" spans="1:15" ht="12.75">
      <c r="A94">
        <v>9</v>
      </c>
      <c r="B94" s="70">
        <f t="shared" si="3"/>
        <v>1535.8701518325815</v>
      </c>
      <c r="C94" s="70">
        <f>A94*Sheet1!D29</f>
        <v>1170</v>
      </c>
      <c r="E94" s="70">
        <f t="shared" si="4"/>
        <v>365.87015183258166</v>
      </c>
      <c r="O94" s="70">
        <f>Sheet1!F65</f>
        <v>4.516915454723231</v>
      </c>
    </row>
    <row r="95" spans="1:15" ht="12.75">
      <c r="A95">
        <v>9.1</v>
      </c>
      <c r="B95" s="70">
        <f t="shared" si="3"/>
        <v>1557.0457688056308</v>
      </c>
      <c r="C95" s="70">
        <f>A95*Sheet1!D29</f>
        <v>1183</v>
      </c>
      <c r="E95" s="70">
        <f t="shared" si="4"/>
        <v>374.0457688056307</v>
      </c>
      <c r="O95" s="70">
        <f>Sheet1!F65</f>
        <v>4.516915454723231</v>
      </c>
    </row>
    <row r="96" spans="1:15" ht="12.75">
      <c r="A96">
        <v>9.2</v>
      </c>
      <c r="B96" s="70">
        <f t="shared" si="3"/>
        <v>1578.311724087774</v>
      </c>
      <c r="C96" s="70">
        <f>A96*Sheet1!D29</f>
        <v>1196</v>
      </c>
      <c r="E96" s="70">
        <f t="shared" si="4"/>
        <v>382.31172408777417</v>
      </c>
      <c r="O96" s="70">
        <f>Sheet1!F65</f>
        <v>4.516915454723231</v>
      </c>
    </row>
    <row r="97" spans="1:15" ht="12.75">
      <c r="A97">
        <v>9.3</v>
      </c>
      <c r="B97" s="70">
        <f t="shared" si="3"/>
        <v>1599.6680176790123</v>
      </c>
      <c r="C97" s="70">
        <f>A97*Sheet1!D29</f>
        <v>1209</v>
      </c>
      <c r="E97" s="70">
        <f t="shared" si="4"/>
        <v>390.6680176790123</v>
      </c>
      <c r="O97" s="70">
        <f>Sheet1!F65</f>
        <v>4.516915454723231</v>
      </c>
    </row>
    <row r="98" spans="1:15" ht="12.75">
      <c r="A98">
        <v>9.4</v>
      </c>
      <c r="B98" s="70">
        <f t="shared" si="3"/>
        <v>1621.1146495793446</v>
      </c>
      <c r="C98" s="70">
        <f>A98*Sheet1!D29</f>
        <v>1222</v>
      </c>
      <c r="E98" s="70">
        <f t="shared" si="4"/>
        <v>399.1146495793447</v>
      </c>
      <c r="O98" s="70">
        <f>Sheet1!F65</f>
        <v>4.516915454723231</v>
      </c>
    </row>
    <row r="99" spans="1:15" ht="12.75">
      <c r="A99">
        <v>9.5</v>
      </c>
      <c r="B99" s="70">
        <f t="shared" si="3"/>
        <v>1642.6516197887715</v>
      </c>
      <c r="C99" s="70">
        <f>A99*Sheet1!D29</f>
        <v>1235</v>
      </c>
      <c r="E99" s="70">
        <f t="shared" si="4"/>
        <v>407.65161978877154</v>
      </c>
      <c r="O99" s="70">
        <f>Sheet1!F65</f>
        <v>4.516915454723231</v>
      </c>
    </row>
    <row r="100" spans="1:15" ht="12.75">
      <c r="A100">
        <v>9.6</v>
      </c>
      <c r="B100" s="70">
        <f t="shared" si="3"/>
        <v>1664.278928307293</v>
      </c>
      <c r="C100" s="70">
        <f>A100*Sheet1!D29</f>
        <v>1248</v>
      </c>
      <c r="E100" s="70">
        <f t="shared" si="4"/>
        <v>416.2789283072929</v>
      </c>
      <c r="O100" s="70">
        <f>Sheet1!F65</f>
        <v>4.516915454723231</v>
      </c>
    </row>
    <row r="101" spans="1:15" ht="12.75">
      <c r="A101">
        <v>9.7</v>
      </c>
      <c r="B101" s="70">
        <f t="shared" si="3"/>
        <v>1685.9965751349087</v>
      </c>
      <c r="C101" s="70">
        <f>A101*Sheet1!D29</f>
        <v>1261</v>
      </c>
      <c r="E101" s="70">
        <f t="shared" si="4"/>
        <v>424.9965751349087</v>
      </c>
      <c r="O101" s="70">
        <f>Sheet1!F65</f>
        <v>4.516915454723231</v>
      </c>
    </row>
    <row r="102" spans="1:15" ht="12.75">
      <c r="A102">
        <v>9.8</v>
      </c>
      <c r="B102" s="70">
        <f t="shared" si="3"/>
        <v>1707.8045602716193</v>
      </c>
      <c r="C102" s="70">
        <f>A102*Sheet1!D29</f>
        <v>1274</v>
      </c>
      <c r="E102" s="70">
        <f t="shared" si="4"/>
        <v>433.80456027161915</v>
      </c>
      <c r="O102" s="70">
        <f>Sheet1!F65</f>
        <v>4.516915454723231</v>
      </c>
    </row>
    <row r="103" spans="1:15" ht="12.75">
      <c r="A103">
        <v>9.9</v>
      </c>
      <c r="B103" s="70">
        <f t="shared" si="3"/>
        <v>1729.702883717424</v>
      </c>
      <c r="C103" s="70">
        <f>A103*Sheet1!D29</f>
        <v>1287</v>
      </c>
      <c r="E103" s="70">
        <f t="shared" si="4"/>
        <v>442.70288371742384</v>
      </c>
      <c r="O103" s="70">
        <f>Sheet1!F65</f>
        <v>4.516915454723231</v>
      </c>
    </row>
    <row r="104" spans="1:15" ht="12.75">
      <c r="A104">
        <v>10</v>
      </c>
      <c r="B104" s="70">
        <f t="shared" si="3"/>
        <v>1751.691545472323</v>
      </c>
      <c r="C104" s="70">
        <f>A104*Sheet1!D29</f>
        <v>1300</v>
      </c>
      <c r="E104" s="70">
        <f t="shared" si="4"/>
        <v>451.69154547232307</v>
      </c>
      <c r="O104" s="70">
        <f>Sheet1!F65</f>
        <v>4.516915454723231</v>
      </c>
    </row>
    <row r="105" spans="1:15" ht="12.75">
      <c r="A105">
        <v>10.1</v>
      </c>
      <c r="B105" s="70">
        <f t="shared" si="3"/>
        <v>1773.7705455363166</v>
      </c>
      <c r="C105" s="70">
        <f>A105*Sheet1!D29</f>
        <v>1313</v>
      </c>
      <c r="E105" s="70">
        <f t="shared" si="4"/>
        <v>460.7705455363167</v>
      </c>
      <c r="O105" s="70">
        <f>Sheet1!F65</f>
        <v>4.516915454723231</v>
      </c>
    </row>
    <row r="106" spans="1:15" ht="12.75">
      <c r="A106">
        <v>10.2</v>
      </c>
      <c r="B106" s="70">
        <f t="shared" si="3"/>
        <v>1795.939883909405</v>
      </c>
      <c r="C106" s="70">
        <f>A106*Sheet1!D29</f>
        <v>1326</v>
      </c>
      <c r="E106" s="70">
        <f t="shared" si="4"/>
        <v>469.9398839094049</v>
      </c>
      <c r="O106" s="70">
        <f>Sheet1!F65</f>
        <v>4.516915454723231</v>
      </c>
    </row>
    <row r="107" spans="1:15" ht="12.75">
      <c r="A107">
        <v>10.3</v>
      </c>
      <c r="B107" s="70">
        <f t="shared" si="3"/>
        <v>1818.1995605915877</v>
      </c>
      <c r="C107" s="70">
        <f>A107*Sheet1!D29</f>
        <v>1339</v>
      </c>
      <c r="E107" s="70">
        <f t="shared" si="4"/>
        <v>479.1995605915876</v>
      </c>
      <c r="O107" s="70">
        <f>Sheet1!F65</f>
        <v>4.516915454723231</v>
      </c>
    </row>
    <row r="108" spans="1:15" ht="12.75">
      <c r="A108">
        <v>10.4</v>
      </c>
      <c r="B108" s="70">
        <f t="shared" si="3"/>
        <v>1840.5495755828647</v>
      </c>
      <c r="C108" s="70">
        <f>A108*Sheet1!D29</f>
        <v>1352</v>
      </c>
      <c r="E108" s="70">
        <f t="shared" si="4"/>
        <v>488.5495755828647</v>
      </c>
      <c r="O108" s="70">
        <f>Sheet1!F65</f>
        <v>4.516915454723231</v>
      </c>
    </row>
    <row r="109" spans="1:15" ht="12.75">
      <c r="A109">
        <v>10.5</v>
      </c>
      <c r="B109" s="70">
        <f t="shared" si="3"/>
        <v>1862.9899288832362</v>
      </c>
      <c r="C109" s="70">
        <f>A109*Sheet1!D29</f>
        <v>1365</v>
      </c>
      <c r="E109" s="70">
        <f t="shared" si="4"/>
        <v>497.9899288832362</v>
      </c>
      <c r="O109" s="70">
        <f>Sheet1!F65</f>
        <v>4.516915454723231</v>
      </c>
    </row>
    <row r="110" spans="1:15" ht="12.75">
      <c r="A110">
        <v>10.6</v>
      </c>
      <c r="B110" s="70">
        <f t="shared" si="3"/>
        <v>1885.5206204927022</v>
      </c>
      <c r="C110" s="70">
        <f>A110*Sheet1!D29</f>
        <v>1378</v>
      </c>
      <c r="E110" s="70">
        <f t="shared" si="4"/>
        <v>507.52062049270216</v>
      </c>
      <c r="O110" s="70">
        <f>Sheet1!F65</f>
        <v>4.516915454723231</v>
      </c>
    </row>
    <row r="111" spans="1:15" ht="12.75">
      <c r="A111">
        <v>10.7</v>
      </c>
      <c r="B111" s="70">
        <f t="shared" si="3"/>
        <v>1908.1416504112626</v>
      </c>
      <c r="C111" s="70">
        <f>A111*Sheet1!D29</f>
        <v>1391</v>
      </c>
      <c r="E111" s="70">
        <f t="shared" si="4"/>
        <v>517.1416504112626</v>
      </c>
      <c r="O111" s="70">
        <f>Sheet1!F65</f>
        <v>4.516915454723231</v>
      </c>
    </row>
    <row r="112" spans="1:15" ht="12.75">
      <c r="A112">
        <v>10.8</v>
      </c>
      <c r="B112" s="70">
        <f t="shared" si="3"/>
        <v>1930.8530186389175</v>
      </c>
      <c r="C112" s="70">
        <f>A112*Sheet1!D29</f>
        <v>1404</v>
      </c>
      <c r="E112" s="70">
        <f t="shared" si="4"/>
        <v>526.8530186389177</v>
      </c>
      <c r="O112" s="70">
        <f>Sheet1!F65</f>
        <v>4.516915454723231</v>
      </c>
    </row>
    <row r="113" spans="1:15" ht="12.75">
      <c r="A113">
        <v>10.9</v>
      </c>
      <c r="B113" s="70">
        <f t="shared" si="3"/>
        <v>1953.654725175667</v>
      </c>
      <c r="C113" s="70">
        <f>A113*Sheet1!D29</f>
        <v>1417</v>
      </c>
      <c r="E113" s="70">
        <f t="shared" si="4"/>
        <v>536.6547251756671</v>
      </c>
      <c r="O113" s="70">
        <f>Sheet1!F65</f>
        <v>4.516915454723231</v>
      </c>
    </row>
    <row r="114" spans="1:15" ht="12.75">
      <c r="A114">
        <v>11</v>
      </c>
      <c r="B114" s="70">
        <f t="shared" si="3"/>
        <v>1976.5467700215108</v>
      </c>
      <c r="C114" s="70">
        <f>A114*Sheet1!D29</f>
        <v>1430</v>
      </c>
      <c r="E114" s="70">
        <f t="shared" si="4"/>
        <v>546.546770021511</v>
      </c>
      <c r="O114" s="70">
        <f>Sheet1!F65</f>
        <v>4.516915454723231</v>
      </c>
    </row>
    <row r="115" spans="1:15" ht="12.75">
      <c r="A115">
        <v>11.1</v>
      </c>
      <c r="B115" s="70">
        <f t="shared" si="3"/>
        <v>1999.5291531764492</v>
      </c>
      <c r="C115" s="70">
        <f>A115*Sheet1!D29</f>
        <v>1443</v>
      </c>
      <c r="E115" s="70">
        <f t="shared" si="4"/>
        <v>556.5291531764492</v>
      </c>
      <c r="O115" s="70">
        <f>Sheet1!F65</f>
        <v>4.516915454723231</v>
      </c>
    </row>
    <row r="116" spans="1:15" ht="12.75">
      <c r="A116">
        <v>11.2</v>
      </c>
      <c r="B116" s="70">
        <f t="shared" si="3"/>
        <v>2022.601874640482</v>
      </c>
      <c r="C116" s="70">
        <f>A116*Sheet1!D29</f>
        <v>1456</v>
      </c>
      <c r="E116" s="70">
        <f t="shared" si="4"/>
        <v>566.6018746404819</v>
      </c>
      <c r="O116" s="70">
        <f>Sheet1!F65</f>
        <v>4.516915454723231</v>
      </c>
    </row>
    <row r="117" spans="1:15" ht="12.75">
      <c r="A117">
        <v>11.3</v>
      </c>
      <c r="B117" s="70">
        <f t="shared" si="3"/>
        <v>2045.7649344136094</v>
      </c>
      <c r="C117" s="70">
        <f>A117*Sheet1!D29</f>
        <v>1469</v>
      </c>
      <c r="E117" s="70">
        <f t="shared" si="4"/>
        <v>576.7649344136094</v>
      </c>
      <c r="O117" s="70">
        <f>Sheet1!F65</f>
        <v>4.516915454723231</v>
      </c>
    </row>
    <row r="118" spans="1:15" ht="12.75">
      <c r="A118">
        <v>11.4</v>
      </c>
      <c r="B118" s="70">
        <f t="shared" si="3"/>
        <v>2069.018332495831</v>
      </c>
      <c r="C118" s="70">
        <f>A118*Sheet1!D29</f>
        <v>1482</v>
      </c>
      <c r="E118" s="70">
        <f t="shared" si="4"/>
        <v>587.0183324958311</v>
      </c>
      <c r="O118" s="70">
        <f>Sheet1!F65</f>
        <v>4.516915454723231</v>
      </c>
    </row>
    <row r="119" spans="1:15" ht="12.75">
      <c r="A119">
        <v>11.5</v>
      </c>
      <c r="B119" s="70">
        <f t="shared" si="3"/>
        <v>2092.3620688871474</v>
      </c>
      <c r="C119" s="70">
        <f>A119*Sheet1!D29</f>
        <v>1495</v>
      </c>
      <c r="E119" s="70">
        <f t="shared" si="4"/>
        <v>597.3620688871473</v>
      </c>
      <c r="O119" s="70">
        <f>Sheet1!F65</f>
        <v>4.516915454723231</v>
      </c>
    </row>
    <row r="120" spans="1:15" ht="12.75">
      <c r="A120">
        <v>11.6</v>
      </c>
      <c r="B120" s="70">
        <f t="shared" si="3"/>
        <v>2115.7961435875577</v>
      </c>
      <c r="C120" s="70">
        <f>A120*Sheet1!D29</f>
        <v>1508</v>
      </c>
      <c r="E120" s="70">
        <f t="shared" si="4"/>
        <v>607.7961435875579</v>
      </c>
      <c r="O120" s="70">
        <f>Sheet1!F65</f>
        <v>4.516915454723231</v>
      </c>
    </row>
    <row r="121" spans="1:15" ht="12.75">
      <c r="A121">
        <v>11.7</v>
      </c>
      <c r="B121" s="70">
        <f t="shared" si="3"/>
        <v>2139.320556597063</v>
      </c>
      <c r="C121" s="70">
        <f>A121*Sheet1!D29</f>
        <v>1521</v>
      </c>
      <c r="E121" s="70">
        <f t="shared" si="4"/>
        <v>618.3205565970629</v>
      </c>
      <c r="O121" s="70">
        <f>Sheet1!F65</f>
        <v>4.516915454723231</v>
      </c>
    </row>
    <row r="122" spans="1:15" ht="12.75">
      <c r="A122">
        <v>11.8</v>
      </c>
      <c r="B122" s="70">
        <f t="shared" si="3"/>
        <v>2162.9353079156626</v>
      </c>
      <c r="C122" s="70">
        <f>A122*Sheet1!D29</f>
        <v>1534</v>
      </c>
      <c r="E122" s="70">
        <f t="shared" si="4"/>
        <v>628.9353079156626</v>
      </c>
      <c r="O122" s="70">
        <f>Sheet1!F65</f>
        <v>4.516915454723231</v>
      </c>
    </row>
    <row r="123" spans="1:15" ht="12.75">
      <c r="A123">
        <v>11.9</v>
      </c>
      <c r="B123" s="70">
        <f t="shared" si="3"/>
        <v>2186.640397543357</v>
      </c>
      <c r="C123" s="70">
        <f>A123*Sheet1!D29</f>
        <v>1547</v>
      </c>
      <c r="E123" s="70">
        <f t="shared" si="4"/>
        <v>639.6403975433567</v>
      </c>
      <c r="O123" s="70">
        <f>Sheet1!F65</f>
        <v>4.516915454723231</v>
      </c>
    </row>
    <row r="124" spans="1:15" ht="12.75">
      <c r="A124">
        <v>12</v>
      </c>
      <c r="B124" s="70">
        <f t="shared" si="3"/>
        <v>2210.4358254801455</v>
      </c>
      <c r="C124" s="70">
        <f>A124*Sheet1!D29</f>
        <v>1560</v>
      </c>
      <c r="E124" s="70">
        <f t="shared" si="4"/>
        <v>650.4358254801452</v>
      </c>
      <c r="O124" s="70">
        <f>Sheet1!F65</f>
        <v>4.516915454723231</v>
      </c>
    </row>
    <row r="125" spans="1:15" ht="12.75">
      <c r="A125">
        <v>12.1</v>
      </c>
      <c r="B125" s="70">
        <f t="shared" si="3"/>
        <v>2234.321591726028</v>
      </c>
      <c r="C125" s="70">
        <f>A125*Sheet1!D29</f>
        <v>1573</v>
      </c>
      <c r="E125" s="70">
        <f t="shared" si="4"/>
        <v>661.3215917260281</v>
      </c>
      <c r="O125" s="70">
        <f>Sheet1!F65</f>
        <v>4.516915454723231</v>
      </c>
    </row>
    <row r="126" spans="1:15" ht="12.75">
      <c r="A126">
        <v>12.2</v>
      </c>
      <c r="B126" s="70">
        <f t="shared" si="3"/>
        <v>2258.2976962810053</v>
      </c>
      <c r="C126" s="70">
        <f>A126*Sheet1!D29</f>
        <v>1586</v>
      </c>
      <c r="E126" s="70">
        <f t="shared" si="4"/>
        <v>672.2976962810055</v>
      </c>
      <c r="O126" s="70">
        <f>Sheet1!F65</f>
        <v>4.516915454723231</v>
      </c>
    </row>
    <row r="127" spans="1:15" ht="12.75">
      <c r="A127">
        <v>12.3</v>
      </c>
      <c r="B127" s="70">
        <f t="shared" si="3"/>
        <v>2282.3641391450774</v>
      </c>
      <c r="C127" s="70">
        <f>A127*Sheet1!D29</f>
        <v>1599</v>
      </c>
      <c r="E127" s="70">
        <f t="shared" si="4"/>
        <v>683.3641391450776</v>
      </c>
      <c r="O127" s="70">
        <f>Sheet1!F65</f>
        <v>4.516915454723231</v>
      </c>
    </row>
    <row r="128" spans="1:15" ht="12.75">
      <c r="A128">
        <v>12.4</v>
      </c>
      <c r="B128" s="70">
        <f t="shared" si="3"/>
        <v>2306.520920318244</v>
      </c>
      <c r="C128" s="70">
        <f>A128*Sheet1!D29</f>
        <v>1612</v>
      </c>
      <c r="E128" s="70">
        <f t="shared" si="4"/>
        <v>694.5209203182441</v>
      </c>
      <c r="O128" s="70">
        <f>Sheet1!F65</f>
        <v>4.516915454723231</v>
      </c>
    </row>
    <row r="129" spans="1:15" ht="12.75">
      <c r="A129">
        <v>12.5</v>
      </c>
      <c r="B129" s="70">
        <f t="shared" si="3"/>
        <v>2330.768039800505</v>
      </c>
      <c r="C129" s="70">
        <f>A129*Sheet1!D29</f>
        <v>1625</v>
      </c>
      <c r="E129" s="70">
        <f t="shared" si="4"/>
        <v>705.7680398005048</v>
      </c>
      <c r="O129" s="70">
        <f>Sheet1!F65</f>
        <v>4.516915454723231</v>
      </c>
    </row>
    <row r="130" spans="1:15" ht="12.75">
      <c r="A130">
        <v>12.6</v>
      </c>
      <c r="B130" s="70">
        <f t="shared" si="3"/>
        <v>2355.10549759186</v>
      </c>
      <c r="C130" s="70">
        <f>A130*Sheet1!D29</f>
        <v>1638</v>
      </c>
      <c r="E130" s="70">
        <f t="shared" si="4"/>
        <v>717.1054975918601</v>
      </c>
      <c r="O130" s="70">
        <f>Sheet1!F65</f>
        <v>4.516915454723231</v>
      </c>
    </row>
    <row r="131" spans="1:15" ht="12.75">
      <c r="A131">
        <v>12.7</v>
      </c>
      <c r="B131" s="70">
        <f t="shared" si="3"/>
        <v>2379.5332936923096</v>
      </c>
      <c r="C131" s="70">
        <f>A131*Sheet1!D29</f>
        <v>1651</v>
      </c>
      <c r="E131" s="70">
        <f t="shared" si="4"/>
        <v>728.5332936923098</v>
      </c>
      <c r="O131" s="70">
        <f>Sheet1!F65</f>
        <v>4.516915454723231</v>
      </c>
    </row>
    <row r="132" spans="1:15" ht="12.75">
      <c r="A132">
        <v>12.8</v>
      </c>
      <c r="B132" s="70">
        <f t="shared" si="3"/>
        <v>2404.051428101854</v>
      </c>
      <c r="C132" s="70">
        <f>A132*Sheet1!D29</f>
        <v>1664</v>
      </c>
      <c r="E132" s="70">
        <f t="shared" si="4"/>
        <v>740.0514281018543</v>
      </c>
      <c r="O132" s="70">
        <f>Sheet1!F65</f>
        <v>4.516915454723231</v>
      </c>
    </row>
    <row r="133" spans="1:15" ht="12.75">
      <c r="A133">
        <v>12.9</v>
      </c>
      <c r="B133" s="70">
        <f aca="true" t="shared" si="5" ref="B133:B196">C133+E133</f>
        <v>2428.659900820493</v>
      </c>
      <c r="C133" s="70">
        <f>A133*Sheet1!D29</f>
        <v>1677</v>
      </c>
      <c r="E133" s="70">
        <f aca="true" t="shared" si="6" ref="E133:E196">(A133*A133)*O133</f>
        <v>751.6599008204928</v>
      </c>
      <c r="O133" s="70">
        <f>Sheet1!F65</f>
        <v>4.516915454723231</v>
      </c>
    </row>
    <row r="134" spans="1:15" ht="12.75">
      <c r="A134">
        <v>13</v>
      </c>
      <c r="B134" s="70">
        <f t="shared" si="5"/>
        <v>2453.358711848226</v>
      </c>
      <c r="C134" s="70">
        <f>A134*Sheet1!D29</f>
        <v>1690</v>
      </c>
      <c r="E134" s="70">
        <f t="shared" si="6"/>
        <v>763.358711848226</v>
      </c>
      <c r="O134" s="70">
        <f>Sheet1!F65</f>
        <v>4.516915454723231</v>
      </c>
    </row>
    <row r="135" spans="1:15" ht="12.75">
      <c r="A135">
        <v>13.1</v>
      </c>
      <c r="B135" s="70">
        <f t="shared" si="5"/>
        <v>2478.1478611850534</v>
      </c>
      <c r="C135" s="70">
        <f>A135*Sheet1!D29</f>
        <v>1703</v>
      </c>
      <c r="E135" s="70">
        <f t="shared" si="6"/>
        <v>775.1478611850536</v>
      </c>
      <c r="O135" s="70">
        <f>Sheet1!F65</f>
        <v>4.516915454723231</v>
      </c>
    </row>
    <row r="136" spans="1:15" ht="12.75">
      <c r="A136">
        <v>13.2</v>
      </c>
      <c r="B136" s="70">
        <f t="shared" si="5"/>
        <v>2503.027348830976</v>
      </c>
      <c r="C136" s="70">
        <f>A136*Sheet1!D29</f>
        <v>1716</v>
      </c>
      <c r="E136" s="70">
        <f t="shared" si="6"/>
        <v>787.0273488309756</v>
      </c>
      <c r="O136" s="70">
        <f>Sheet1!F65</f>
        <v>4.516915454723231</v>
      </c>
    </row>
    <row r="137" spans="1:15" ht="12.75">
      <c r="A137">
        <v>13.3</v>
      </c>
      <c r="B137" s="70">
        <f t="shared" si="5"/>
        <v>2527.9971747859922</v>
      </c>
      <c r="C137" s="70">
        <f>A137*Sheet1!D29</f>
        <v>1729</v>
      </c>
      <c r="E137" s="70">
        <f t="shared" si="6"/>
        <v>798.9971747859923</v>
      </c>
      <c r="O137" s="70">
        <f>Sheet1!F65</f>
        <v>4.516915454723231</v>
      </c>
    </row>
    <row r="138" spans="1:15" ht="12.75">
      <c r="A138">
        <v>13.4</v>
      </c>
      <c r="B138" s="70">
        <f t="shared" si="5"/>
        <v>2553.057339050103</v>
      </c>
      <c r="C138" s="70">
        <f>A138*Sheet1!D29</f>
        <v>1742</v>
      </c>
      <c r="E138" s="70">
        <f t="shared" si="6"/>
        <v>811.0573390501033</v>
      </c>
      <c r="O138" s="70">
        <f>Sheet1!F65</f>
        <v>4.516915454723231</v>
      </c>
    </row>
    <row r="139" spans="1:15" ht="12.75">
      <c r="A139">
        <v>13.5</v>
      </c>
      <c r="B139" s="70">
        <f t="shared" si="5"/>
        <v>2578.207841623309</v>
      </c>
      <c r="C139" s="70">
        <f>A139*Sheet1!D29</f>
        <v>1755</v>
      </c>
      <c r="E139" s="70">
        <f t="shared" si="6"/>
        <v>823.2078416233088</v>
      </c>
      <c r="O139" s="70">
        <f>Sheet1!F65</f>
        <v>4.516915454723231</v>
      </c>
    </row>
    <row r="140" spans="1:15" ht="12.75">
      <c r="A140">
        <v>13.6</v>
      </c>
      <c r="B140" s="70">
        <f t="shared" si="5"/>
        <v>2603.4486825056088</v>
      </c>
      <c r="C140" s="70">
        <f>A140*Sheet1!D29</f>
        <v>1768</v>
      </c>
      <c r="E140" s="70">
        <f t="shared" si="6"/>
        <v>835.4486825056086</v>
      </c>
      <c r="O140" s="70">
        <f>Sheet1!F65</f>
        <v>4.516915454723231</v>
      </c>
    </row>
    <row r="141" spans="1:15" ht="12.75">
      <c r="A141">
        <v>13.7</v>
      </c>
      <c r="B141" s="70">
        <f t="shared" si="5"/>
        <v>2628.779861697003</v>
      </c>
      <c r="C141" s="70">
        <f>A141*Sheet1!D29</f>
        <v>1781</v>
      </c>
      <c r="E141" s="70">
        <f t="shared" si="6"/>
        <v>847.7798616970031</v>
      </c>
      <c r="O141" s="70">
        <f>Sheet1!F65</f>
        <v>4.516915454723231</v>
      </c>
    </row>
    <row r="142" spans="1:15" ht="12.75">
      <c r="A142">
        <v>13.8</v>
      </c>
      <c r="B142" s="70">
        <f t="shared" si="5"/>
        <v>2654.2013791974923</v>
      </c>
      <c r="C142" s="70">
        <f>A142*Sheet1!D29</f>
        <v>1794</v>
      </c>
      <c r="E142" s="70">
        <f t="shared" si="6"/>
        <v>860.2013791974922</v>
      </c>
      <c r="O142" s="70">
        <f>Sheet1!F65</f>
        <v>4.516915454723231</v>
      </c>
    </row>
    <row r="143" spans="1:15" ht="12.75">
      <c r="A143">
        <v>13.9</v>
      </c>
      <c r="B143" s="70">
        <f t="shared" si="5"/>
        <v>2679.7132350070756</v>
      </c>
      <c r="C143" s="70">
        <f>A143*Sheet1!D29</f>
        <v>1807</v>
      </c>
      <c r="E143" s="70">
        <f t="shared" si="6"/>
        <v>872.7132350070755</v>
      </c>
      <c r="O143" s="70">
        <f>Sheet1!F65</f>
        <v>4.516915454723231</v>
      </c>
    </row>
    <row r="144" spans="1:15" ht="12.75">
      <c r="A144">
        <v>14</v>
      </c>
      <c r="B144" s="70">
        <f t="shared" si="5"/>
        <v>2705.3154291257533</v>
      </c>
      <c r="C144" s="70">
        <f>A144*Sheet1!D29</f>
        <v>1820</v>
      </c>
      <c r="E144" s="70">
        <f t="shared" si="6"/>
        <v>885.3154291257532</v>
      </c>
      <c r="O144" s="70">
        <f>Sheet1!F65</f>
        <v>4.516915454723231</v>
      </c>
    </row>
    <row r="145" spans="1:15" ht="12.75">
      <c r="A145">
        <v>14.1</v>
      </c>
      <c r="B145" s="70">
        <f t="shared" si="5"/>
        <v>2731.0079615535255</v>
      </c>
      <c r="C145" s="70">
        <f>A145*Sheet1!D29</f>
        <v>1833</v>
      </c>
      <c r="E145" s="70">
        <f t="shared" si="6"/>
        <v>898.0079615535255</v>
      </c>
      <c r="O145" s="70">
        <f>Sheet1!F65</f>
        <v>4.516915454723231</v>
      </c>
    </row>
    <row r="146" spans="1:15" ht="12.75">
      <c r="A146">
        <v>14.2</v>
      </c>
      <c r="B146" s="70">
        <f t="shared" si="5"/>
        <v>2756.7908322903922</v>
      </c>
      <c r="C146" s="70">
        <f>A146*Sheet1!D29</f>
        <v>1846</v>
      </c>
      <c r="E146" s="70">
        <f t="shared" si="6"/>
        <v>910.7908322903921</v>
      </c>
      <c r="O146" s="70">
        <f>Sheet1!F65</f>
        <v>4.516915454723231</v>
      </c>
    </row>
    <row r="147" spans="1:15" ht="12.75">
      <c r="A147">
        <v>14.3</v>
      </c>
      <c r="B147" s="70">
        <f t="shared" si="5"/>
        <v>2782.6640413363534</v>
      </c>
      <c r="C147" s="70">
        <f>A147*Sheet1!D29</f>
        <v>1859</v>
      </c>
      <c r="E147" s="70">
        <f t="shared" si="6"/>
        <v>923.6640413363534</v>
      </c>
      <c r="O147" s="70">
        <f>Sheet1!F65</f>
        <v>4.516915454723231</v>
      </c>
    </row>
    <row r="148" spans="1:15" ht="12.75">
      <c r="A148">
        <v>14.4</v>
      </c>
      <c r="B148" s="70">
        <f t="shared" si="5"/>
        <v>2808.627588691409</v>
      </c>
      <c r="C148" s="70">
        <f>A148*Sheet1!D29</f>
        <v>1872</v>
      </c>
      <c r="E148" s="70">
        <f t="shared" si="6"/>
        <v>936.6275886914092</v>
      </c>
      <c r="O148" s="70">
        <f>Sheet1!F65</f>
        <v>4.516915454723231</v>
      </c>
    </row>
    <row r="149" spans="1:15" ht="12.75">
      <c r="A149">
        <v>14.5</v>
      </c>
      <c r="B149" s="70">
        <f t="shared" si="5"/>
        <v>2834.681474355559</v>
      </c>
      <c r="C149" s="70">
        <f>A149*Sheet1!D29</f>
        <v>1885</v>
      </c>
      <c r="E149" s="70">
        <f t="shared" si="6"/>
        <v>949.6814743555592</v>
      </c>
      <c r="O149" s="70">
        <f>Sheet1!F65</f>
        <v>4.516915454723231</v>
      </c>
    </row>
    <row r="150" spans="1:15" ht="12.75">
      <c r="A150">
        <v>14.6</v>
      </c>
      <c r="B150" s="70">
        <f t="shared" si="5"/>
        <v>2860.825698328804</v>
      </c>
      <c r="C150" s="70">
        <f>A150*Sheet1!D29</f>
        <v>1898</v>
      </c>
      <c r="E150" s="70">
        <f t="shared" si="6"/>
        <v>962.8256983288038</v>
      </c>
      <c r="O150" s="70">
        <f>Sheet1!F65</f>
        <v>4.516915454723231</v>
      </c>
    </row>
    <row r="151" spans="1:15" ht="12.75">
      <c r="A151">
        <v>14.7</v>
      </c>
      <c r="B151" s="70">
        <f t="shared" si="5"/>
        <v>2887.060260611143</v>
      </c>
      <c r="C151" s="70">
        <f>A151*Sheet1!D29</f>
        <v>1911</v>
      </c>
      <c r="E151" s="70">
        <f t="shared" si="6"/>
        <v>976.0602606111428</v>
      </c>
      <c r="O151" s="70">
        <f>Sheet1!F65</f>
        <v>4.516915454723231</v>
      </c>
    </row>
    <row r="152" spans="1:15" ht="12.75">
      <c r="A152">
        <v>14.8</v>
      </c>
      <c r="B152" s="70">
        <f t="shared" si="5"/>
        <v>2913.3851612025765</v>
      </c>
      <c r="C152" s="70">
        <f>A152*Sheet1!D29</f>
        <v>1924</v>
      </c>
      <c r="E152" s="70">
        <f t="shared" si="6"/>
        <v>989.3851612025766</v>
      </c>
      <c r="O152" s="70">
        <f>Sheet1!F65</f>
        <v>4.516915454723231</v>
      </c>
    </row>
    <row r="153" spans="1:15" ht="12.75">
      <c r="A153">
        <v>14.9</v>
      </c>
      <c r="B153" s="70">
        <f t="shared" si="5"/>
        <v>2939.8004001031045</v>
      </c>
      <c r="C153" s="70">
        <f>A153*Sheet1!D29</f>
        <v>1937</v>
      </c>
      <c r="E153" s="70">
        <f t="shared" si="6"/>
        <v>1002.8004001031045</v>
      </c>
      <c r="O153" s="70">
        <f>Sheet1!F65</f>
        <v>4.516915454723231</v>
      </c>
    </row>
    <row r="154" spans="1:15" ht="12.75">
      <c r="A154">
        <v>15</v>
      </c>
      <c r="B154" s="70">
        <f t="shared" si="5"/>
        <v>2966.305977312727</v>
      </c>
      <c r="C154" s="70">
        <f>A154*Sheet1!D29</f>
        <v>1950</v>
      </c>
      <c r="E154" s="70">
        <f t="shared" si="6"/>
        <v>1016.3059773127269</v>
      </c>
      <c r="O154" s="70">
        <f>Sheet1!F65</f>
        <v>4.516915454723231</v>
      </c>
    </row>
    <row r="155" spans="1:15" ht="12.75">
      <c r="A155">
        <v>15.1</v>
      </c>
      <c r="B155" s="70">
        <f t="shared" si="5"/>
        <v>2992.9018928314435</v>
      </c>
      <c r="C155" s="70">
        <f>A155*Sheet1!D29</f>
        <v>1963</v>
      </c>
      <c r="E155" s="70">
        <f t="shared" si="6"/>
        <v>1029.9018928314438</v>
      </c>
      <c r="O155" s="70">
        <f>Sheet1!F65</f>
        <v>4.516915454723231</v>
      </c>
    </row>
    <row r="156" spans="1:15" ht="12.75">
      <c r="A156">
        <v>15.2</v>
      </c>
      <c r="B156" s="70">
        <f t="shared" si="5"/>
        <v>3019.5881466592555</v>
      </c>
      <c r="C156" s="70">
        <f>A156*Sheet1!D29</f>
        <v>1976</v>
      </c>
      <c r="E156" s="70">
        <f t="shared" si="6"/>
        <v>1043.5881466592552</v>
      </c>
      <c r="O156" s="70">
        <f>Sheet1!F65</f>
        <v>4.516915454723231</v>
      </c>
    </row>
    <row r="157" spans="1:15" ht="12.75">
      <c r="A157">
        <v>15.3</v>
      </c>
      <c r="B157" s="70">
        <f t="shared" si="5"/>
        <v>3046.364738796161</v>
      </c>
      <c r="C157" s="70">
        <f>A157*Sheet1!D29</f>
        <v>1989</v>
      </c>
      <c r="E157" s="70">
        <f t="shared" si="6"/>
        <v>1057.3647387961612</v>
      </c>
      <c r="O157" s="70">
        <f>Sheet1!F65</f>
        <v>4.516915454723231</v>
      </c>
    </row>
    <row r="158" spans="1:15" ht="12.75">
      <c r="A158">
        <v>15.4</v>
      </c>
      <c r="B158" s="70">
        <f t="shared" si="5"/>
        <v>3073.2316692421614</v>
      </c>
      <c r="C158" s="70">
        <f>A158*Sheet1!D29</f>
        <v>2002</v>
      </c>
      <c r="E158" s="70">
        <f t="shared" si="6"/>
        <v>1071.2316692421614</v>
      </c>
      <c r="O158" s="70">
        <f>Sheet1!F65</f>
        <v>4.516915454723231</v>
      </c>
    </row>
    <row r="159" spans="1:15" ht="12.75">
      <c r="A159">
        <v>15.5</v>
      </c>
      <c r="B159" s="70">
        <f t="shared" si="5"/>
        <v>3100.1889379972563</v>
      </c>
      <c r="C159" s="70">
        <f>A159*Sheet1!D29</f>
        <v>2015</v>
      </c>
      <c r="E159" s="70">
        <f t="shared" si="6"/>
        <v>1085.188937997256</v>
      </c>
      <c r="O159" s="70">
        <f>Sheet1!F65</f>
        <v>4.516915454723231</v>
      </c>
    </row>
    <row r="160" spans="1:15" ht="12.75">
      <c r="A160">
        <v>15.6</v>
      </c>
      <c r="B160" s="70">
        <f t="shared" si="5"/>
        <v>3127.236545061445</v>
      </c>
      <c r="C160" s="70">
        <f>A160*Sheet1!D29</f>
        <v>2028</v>
      </c>
      <c r="E160" s="70">
        <f t="shared" si="6"/>
        <v>1099.2365450614454</v>
      </c>
      <c r="O160" s="70">
        <f>Sheet1!F65</f>
        <v>4.516915454723231</v>
      </c>
    </row>
    <row r="161" spans="1:15" ht="12.75">
      <c r="A161">
        <v>15.7</v>
      </c>
      <c r="B161" s="70">
        <f t="shared" si="5"/>
        <v>3154.374490434729</v>
      </c>
      <c r="C161" s="70">
        <f>A161*Sheet1!D29</f>
        <v>2041</v>
      </c>
      <c r="E161" s="70">
        <f t="shared" si="6"/>
        <v>1113.374490434729</v>
      </c>
      <c r="O161" s="70">
        <f>Sheet1!F65</f>
        <v>4.516915454723231</v>
      </c>
    </row>
    <row r="162" spans="1:15" ht="12.75">
      <c r="A162">
        <v>15.8</v>
      </c>
      <c r="B162" s="70">
        <f t="shared" si="5"/>
        <v>3181.6027741171074</v>
      </c>
      <c r="C162" s="70">
        <f>A162*Sheet1!D29</f>
        <v>2054</v>
      </c>
      <c r="E162" s="70">
        <f t="shared" si="6"/>
        <v>1127.6027741171074</v>
      </c>
      <c r="O162" s="70">
        <f>Sheet1!F65</f>
        <v>4.516915454723231</v>
      </c>
    </row>
    <row r="163" spans="1:15" ht="12.75">
      <c r="A163">
        <v>15.9</v>
      </c>
      <c r="B163" s="70">
        <f t="shared" si="5"/>
        <v>3208.9213961085798</v>
      </c>
      <c r="C163" s="70">
        <f>A163*Sheet1!D29</f>
        <v>2067</v>
      </c>
      <c r="E163" s="70">
        <f t="shared" si="6"/>
        <v>1141.92139610858</v>
      </c>
      <c r="O163" s="70">
        <f>Sheet1!F65</f>
        <v>4.516915454723231</v>
      </c>
    </row>
    <row r="164" spans="1:15" ht="12.75">
      <c r="A164">
        <v>16</v>
      </c>
      <c r="B164" s="70">
        <f t="shared" si="5"/>
        <v>3236.330356409147</v>
      </c>
      <c r="C164" s="70">
        <f>A164*Sheet1!D29</f>
        <v>2080</v>
      </c>
      <c r="E164" s="70">
        <f t="shared" si="6"/>
        <v>1156.330356409147</v>
      </c>
      <c r="O164" s="70">
        <f>Sheet1!F65</f>
        <v>4.516915454723231</v>
      </c>
    </row>
    <row r="165" spans="1:15" ht="12.75">
      <c r="A165">
        <v>16.1</v>
      </c>
      <c r="B165" s="70">
        <f t="shared" si="5"/>
        <v>3263.829655018809</v>
      </c>
      <c r="C165" s="70">
        <f>A165*Sheet1!D29</f>
        <v>2093</v>
      </c>
      <c r="E165" s="70">
        <f t="shared" si="6"/>
        <v>1170.8296550188088</v>
      </c>
      <c r="O165" s="70">
        <f>Sheet1!F65</f>
        <v>4.516915454723231</v>
      </c>
    </row>
    <row r="166" spans="1:15" ht="12.75">
      <c r="A166">
        <v>16.2</v>
      </c>
      <c r="B166" s="70">
        <f t="shared" si="5"/>
        <v>3291.4192919375646</v>
      </c>
      <c r="C166" s="70">
        <f>A166*Sheet1!D29</f>
        <v>2106</v>
      </c>
      <c r="E166" s="70">
        <f t="shared" si="6"/>
        <v>1185.4192919375646</v>
      </c>
      <c r="O166" s="70">
        <f>Sheet1!F65</f>
        <v>4.516915454723231</v>
      </c>
    </row>
    <row r="167" spans="1:15" ht="12.75">
      <c r="A167">
        <v>16.3</v>
      </c>
      <c r="B167" s="70">
        <f t="shared" si="5"/>
        <v>3319.099267165415</v>
      </c>
      <c r="C167" s="70">
        <f>A167*Sheet1!D29</f>
        <v>2119</v>
      </c>
      <c r="E167" s="70">
        <f t="shared" si="6"/>
        <v>1200.099267165415</v>
      </c>
      <c r="O167" s="70">
        <f>Sheet1!F65</f>
        <v>4.516915454723231</v>
      </c>
    </row>
    <row r="168" spans="1:15" ht="12.75">
      <c r="A168">
        <v>16.4</v>
      </c>
      <c r="B168" s="70">
        <f t="shared" si="5"/>
        <v>3346.86958070236</v>
      </c>
      <c r="C168" s="70">
        <f>A168*Sheet1!D29</f>
        <v>2132</v>
      </c>
      <c r="E168" s="70">
        <f t="shared" si="6"/>
        <v>1214.86958070236</v>
      </c>
      <c r="O168" s="70">
        <f>Sheet1!F65</f>
        <v>4.516915454723231</v>
      </c>
    </row>
    <row r="169" spans="1:15" ht="12.75">
      <c r="A169">
        <v>16.5</v>
      </c>
      <c r="B169" s="70">
        <f t="shared" si="5"/>
        <v>3374.7302325483997</v>
      </c>
      <c r="C169" s="70">
        <f>A169*Sheet1!D29</f>
        <v>2145</v>
      </c>
      <c r="E169" s="70">
        <f t="shared" si="6"/>
        <v>1229.7302325483995</v>
      </c>
      <c r="O169" s="70">
        <f>Sheet1!F65</f>
        <v>4.516915454723231</v>
      </c>
    </row>
    <row r="170" spans="1:15" ht="12.75">
      <c r="A170">
        <v>16.6</v>
      </c>
      <c r="B170" s="70">
        <f t="shared" si="5"/>
        <v>3402.6812227035334</v>
      </c>
      <c r="C170" s="70">
        <f>A170*Sheet1!D29</f>
        <v>2158</v>
      </c>
      <c r="E170" s="70">
        <f t="shared" si="6"/>
        <v>1244.6812227035336</v>
      </c>
      <c r="O170" s="70">
        <f>Sheet1!F65</f>
        <v>4.516915454723231</v>
      </c>
    </row>
    <row r="171" spans="1:15" ht="12.75">
      <c r="A171">
        <v>16.7</v>
      </c>
      <c r="B171" s="70">
        <f t="shared" si="5"/>
        <v>3430.7225511677616</v>
      </c>
      <c r="C171" s="70">
        <f>A171*Sheet1!D29</f>
        <v>2171</v>
      </c>
      <c r="E171" s="70">
        <f t="shared" si="6"/>
        <v>1259.7225511677618</v>
      </c>
      <c r="O171" s="70">
        <f>Sheet1!F65</f>
        <v>4.516915454723231</v>
      </c>
    </row>
    <row r="172" spans="1:15" ht="12.75">
      <c r="A172">
        <v>16.8</v>
      </c>
      <c r="B172" s="70">
        <f t="shared" si="5"/>
        <v>3458.8542179410847</v>
      </c>
      <c r="C172" s="70">
        <f>A172*Sheet1!D29</f>
        <v>2184</v>
      </c>
      <c r="E172" s="70">
        <f t="shared" si="6"/>
        <v>1274.8542179410847</v>
      </c>
      <c r="O172" s="70">
        <f>Sheet1!F65</f>
        <v>4.516915454723231</v>
      </c>
    </row>
    <row r="173" spans="1:15" ht="12.75">
      <c r="A173">
        <v>16.9</v>
      </c>
      <c r="B173" s="70">
        <f t="shared" si="5"/>
        <v>3487.0762230235014</v>
      </c>
      <c r="C173" s="70">
        <f>A173*Sheet1!D29</f>
        <v>2197</v>
      </c>
      <c r="E173" s="70">
        <f t="shared" si="6"/>
        <v>1290.0762230235016</v>
      </c>
      <c r="O173" s="70">
        <f>Sheet1!F65</f>
        <v>4.516915454723231</v>
      </c>
    </row>
    <row r="174" spans="1:15" ht="12.75">
      <c r="A174">
        <v>17</v>
      </c>
      <c r="B174" s="70">
        <f t="shared" si="5"/>
        <v>3515.388566415014</v>
      </c>
      <c r="C174" s="70">
        <f>A174*Sheet1!D29</f>
        <v>2210</v>
      </c>
      <c r="E174" s="70">
        <f t="shared" si="6"/>
        <v>1305.3885664150137</v>
      </c>
      <c r="O174" s="70">
        <f>Sheet1!F65</f>
        <v>4.516915454723231</v>
      </c>
    </row>
    <row r="175" spans="1:15" ht="12.75">
      <c r="A175">
        <v>17.1</v>
      </c>
      <c r="B175" s="70">
        <f t="shared" si="5"/>
        <v>3543.79124811562</v>
      </c>
      <c r="C175" s="70">
        <f>A175*Sheet1!D29</f>
        <v>2223</v>
      </c>
      <c r="E175" s="70">
        <f t="shared" si="6"/>
        <v>1320.79124811562</v>
      </c>
      <c r="O175" s="70">
        <f>Sheet1!F65</f>
        <v>4.516915454723231</v>
      </c>
    </row>
    <row r="176" spans="1:15" ht="12.75">
      <c r="A176">
        <v>17.2</v>
      </c>
      <c r="B176" s="70">
        <f t="shared" si="5"/>
        <v>3572.2842681253205</v>
      </c>
      <c r="C176" s="70">
        <f>A176*Sheet1!D29</f>
        <v>2236</v>
      </c>
      <c r="E176" s="70">
        <f t="shared" si="6"/>
        <v>1336.2842681253205</v>
      </c>
      <c r="O176" s="70">
        <f>Sheet1!F65</f>
        <v>4.516915454723231</v>
      </c>
    </row>
    <row r="177" spans="1:15" ht="12.75">
      <c r="A177">
        <v>17.3</v>
      </c>
      <c r="B177" s="70">
        <f t="shared" si="5"/>
        <v>3600.8676264441156</v>
      </c>
      <c r="C177" s="70">
        <f>A177*Sheet1!D29</f>
        <v>2249</v>
      </c>
      <c r="E177" s="70">
        <f t="shared" si="6"/>
        <v>1351.8676264441158</v>
      </c>
      <c r="O177" s="70">
        <f>Sheet1!F65</f>
        <v>4.516915454723231</v>
      </c>
    </row>
    <row r="178" spans="1:15" ht="12.75">
      <c r="A178">
        <v>17.4</v>
      </c>
      <c r="B178" s="70">
        <f t="shared" si="5"/>
        <v>3629.541323072005</v>
      </c>
      <c r="C178" s="70">
        <f>A178*Sheet1!D29</f>
        <v>2262</v>
      </c>
      <c r="E178" s="70">
        <f t="shared" si="6"/>
        <v>1367.541323072005</v>
      </c>
      <c r="O178" s="70">
        <f>Sheet1!F65</f>
        <v>4.516915454723231</v>
      </c>
    </row>
    <row r="179" spans="1:15" ht="12.75">
      <c r="A179">
        <v>17.5</v>
      </c>
      <c r="B179" s="70">
        <f t="shared" si="5"/>
        <v>3658.305358008989</v>
      </c>
      <c r="C179" s="70">
        <f>A179*Sheet1!D29</f>
        <v>2275</v>
      </c>
      <c r="E179" s="70">
        <f t="shared" si="6"/>
        <v>1383.3053580089893</v>
      </c>
      <c r="O179" s="70">
        <f>Sheet1!F65</f>
        <v>4.516915454723231</v>
      </c>
    </row>
    <row r="180" spans="1:15" ht="12.75">
      <c r="A180">
        <v>17.6</v>
      </c>
      <c r="B180" s="70">
        <f t="shared" si="5"/>
        <v>3687.1597312550684</v>
      </c>
      <c r="C180" s="70">
        <f>A180*Sheet1!D29</f>
        <v>2288</v>
      </c>
      <c r="E180" s="70">
        <f t="shared" si="6"/>
        <v>1399.1597312550682</v>
      </c>
      <c r="O180" s="70">
        <f>Sheet1!F65</f>
        <v>4.516915454723231</v>
      </c>
    </row>
    <row r="181" spans="1:15" ht="12.75">
      <c r="A181">
        <v>17.7</v>
      </c>
      <c r="B181" s="70">
        <f t="shared" si="5"/>
        <v>3716.1044428102405</v>
      </c>
      <c r="C181" s="70">
        <f>A181*Sheet1!D29</f>
        <v>2301</v>
      </c>
      <c r="E181" s="70">
        <f t="shared" si="6"/>
        <v>1415.1044428102407</v>
      </c>
      <c r="O181" s="70">
        <f>Sheet1!F65</f>
        <v>4.516915454723231</v>
      </c>
    </row>
    <row r="182" spans="1:15" ht="12.75">
      <c r="A182">
        <v>17.8</v>
      </c>
      <c r="B182" s="70">
        <f t="shared" si="5"/>
        <v>3745.139492674509</v>
      </c>
      <c r="C182" s="70">
        <f>A182*Sheet1!D29</f>
        <v>2314</v>
      </c>
      <c r="E182" s="70">
        <f t="shared" si="6"/>
        <v>1431.1394926745086</v>
      </c>
      <c r="O182" s="70">
        <f>Sheet1!F65</f>
        <v>4.516915454723231</v>
      </c>
    </row>
    <row r="183" spans="1:15" ht="12.75">
      <c r="A183">
        <v>17.9</v>
      </c>
      <c r="B183" s="70">
        <f t="shared" si="5"/>
        <v>3774.2648808478702</v>
      </c>
      <c r="C183" s="70">
        <f>A183*Sheet1!D29</f>
        <v>2327</v>
      </c>
      <c r="E183" s="70">
        <f t="shared" si="6"/>
        <v>1447.2648808478702</v>
      </c>
      <c r="O183" s="70">
        <f>Sheet1!F65</f>
        <v>4.516915454723231</v>
      </c>
    </row>
    <row r="184" spans="1:15" ht="12.75">
      <c r="A184">
        <v>18</v>
      </c>
      <c r="B184" s="70">
        <f t="shared" si="5"/>
        <v>3803.4806073303266</v>
      </c>
      <c r="C184" s="70">
        <f>A184*Sheet1!D29</f>
        <v>2340</v>
      </c>
      <c r="E184" s="70">
        <f t="shared" si="6"/>
        <v>1463.4806073303266</v>
      </c>
      <c r="O184" s="70">
        <f>Sheet1!F65</f>
        <v>4.516915454723231</v>
      </c>
    </row>
    <row r="185" spans="1:15" ht="12.75">
      <c r="A185">
        <v>18.1</v>
      </c>
      <c r="B185" s="70">
        <f t="shared" si="5"/>
        <v>3832.786672121878</v>
      </c>
      <c r="C185" s="70">
        <f>A185*Sheet1!D29</f>
        <v>2353</v>
      </c>
      <c r="E185" s="70">
        <f t="shared" si="6"/>
        <v>1479.786672121878</v>
      </c>
      <c r="O185" s="70">
        <f>Sheet1!F65</f>
        <v>4.516915454723231</v>
      </c>
    </row>
    <row r="186" spans="1:15" ht="12.75">
      <c r="A186">
        <v>18.2</v>
      </c>
      <c r="B186" s="70">
        <f t="shared" si="5"/>
        <v>3862.183075222523</v>
      </c>
      <c r="C186" s="70">
        <f>A186*Sheet1!D29</f>
        <v>2366</v>
      </c>
      <c r="E186" s="70">
        <f t="shared" si="6"/>
        <v>1496.1830752225228</v>
      </c>
      <c r="O186" s="70">
        <f>Sheet1!F65</f>
        <v>4.516915454723231</v>
      </c>
    </row>
    <row r="187" spans="1:15" ht="12.75">
      <c r="A187">
        <v>18.3</v>
      </c>
      <c r="B187" s="70">
        <f t="shared" si="5"/>
        <v>3891.669816632263</v>
      </c>
      <c r="C187" s="70">
        <f>A187*Sheet1!D29</f>
        <v>2379</v>
      </c>
      <c r="E187" s="70">
        <f t="shared" si="6"/>
        <v>1512.6698166322628</v>
      </c>
      <c r="O187" s="70">
        <f>Sheet1!F65</f>
        <v>4.516915454723231</v>
      </c>
    </row>
    <row r="188" spans="1:15" ht="12.75">
      <c r="A188">
        <v>18.4</v>
      </c>
      <c r="B188" s="70">
        <f t="shared" si="5"/>
        <v>3921.2468963510964</v>
      </c>
      <c r="C188" s="70">
        <f>A188*Sheet1!D29</f>
        <v>2392</v>
      </c>
      <c r="E188" s="70">
        <f t="shared" si="6"/>
        <v>1529.2468963510967</v>
      </c>
      <c r="O188" s="70">
        <f>Sheet1!F65</f>
        <v>4.516915454723231</v>
      </c>
    </row>
    <row r="189" spans="1:15" ht="12.75">
      <c r="A189">
        <v>18.5</v>
      </c>
      <c r="B189" s="70">
        <f t="shared" si="5"/>
        <v>3950.9143143790257</v>
      </c>
      <c r="C189" s="70">
        <f>A189*Sheet1!D29</f>
        <v>2405</v>
      </c>
      <c r="E189" s="70">
        <f t="shared" si="6"/>
        <v>1545.9143143790257</v>
      </c>
      <c r="O189" s="70">
        <f>Sheet1!F65</f>
        <v>4.516915454723231</v>
      </c>
    </row>
    <row r="190" spans="1:15" ht="12.75">
      <c r="A190">
        <v>18.6</v>
      </c>
      <c r="B190" s="70">
        <f t="shared" si="5"/>
        <v>3980.6720707160493</v>
      </c>
      <c r="C190" s="70">
        <f>A190*Sheet1!D29</f>
        <v>2418</v>
      </c>
      <c r="E190" s="70">
        <f t="shared" si="6"/>
        <v>1562.6720707160491</v>
      </c>
      <c r="O190" s="70">
        <f>Sheet1!F65</f>
        <v>4.516915454723231</v>
      </c>
    </row>
    <row r="191" spans="1:15" ht="12.75">
      <c r="A191">
        <v>18.7</v>
      </c>
      <c r="B191" s="70">
        <f t="shared" si="5"/>
        <v>4010.5201653621666</v>
      </c>
      <c r="C191" s="70">
        <f>A191*Sheet1!D29</f>
        <v>2431</v>
      </c>
      <c r="E191" s="70">
        <f t="shared" si="6"/>
        <v>1579.5201653621666</v>
      </c>
      <c r="O191" s="70">
        <f>Sheet1!F65</f>
        <v>4.516915454723231</v>
      </c>
    </row>
    <row r="192" spans="1:15" ht="12.75">
      <c r="A192">
        <v>18.8</v>
      </c>
      <c r="B192" s="70">
        <f t="shared" si="5"/>
        <v>4040.458598317379</v>
      </c>
      <c r="C192" s="70">
        <f>A192*Sheet1!D29</f>
        <v>2444</v>
      </c>
      <c r="E192" s="70">
        <f t="shared" si="6"/>
        <v>1596.4585983173788</v>
      </c>
      <c r="O192" s="70">
        <f>Sheet1!F65</f>
        <v>4.516915454723231</v>
      </c>
    </row>
    <row r="193" spans="1:15" ht="12.75">
      <c r="A193">
        <v>18.9</v>
      </c>
      <c r="B193" s="70">
        <f t="shared" si="5"/>
        <v>4070.487369581685</v>
      </c>
      <c r="C193" s="70">
        <f>A193*Sheet1!D29</f>
        <v>2457</v>
      </c>
      <c r="E193" s="70">
        <f t="shared" si="6"/>
        <v>1613.4873695816848</v>
      </c>
      <c r="O193" s="70">
        <f>Sheet1!F65</f>
        <v>4.516915454723231</v>
      </c>
    </row>
    <row r="194" spans="1:15" ht="12.75">
      <c r="A194">
        <v>19</v>
      </c>
      <c r="B194" s="70">
        <f t="shared" si="5"/>
        <v>4100.606479155086</v>
      </c>
      <c r="C194" s="70">
        <f>A194*Sheet1!D29</f>
        <v>2470</v>
      </c>
      <c r="E194" s="70">
        <f t="shared" si="6"/>
        <v>1630.6064791550862</v>
      </c>
      <c r="O194" s="70">
        <f>Sheet1!F65</f>
        <v>4.516915454723231</v>
      </c>
    </row>
    <row r="195" spans="1:15" ht="12.75">
      <c r="A195">
        <v>19.1</v>
      </c>
      <c r="B195" s="70">
        <f t="shared" si="5"/>
        <v>4130.815927037582</v>
      </c>
      <c r="C195" s="70">
        <f>A195*Sheet1!D29</f>
        <v>2483</v>
      </c>
      <c r="E195" s="70">
        <f t="shared" si="6"/>
        <v>1647.815927037582</v>
      </c>
      <c r="O195" s="70">
        <f>Sheet1!F65</f>
        <v>4.516915454723231</v>
      </c>
    </row>
    <row r="196" spans="1:15" ht="12.75">
      <c r="A196">
        <v>19.2</v>
      </c>
      <c r="B196" s="70">
        <f t="shared" si="5"/>
        <v>4161.115713229172</v>
      </c>
      <c r="C196" s="70">
        <f>A196*Sheet1!D29</f>
        <v>2496</v>
      </c>
      <c r="E196" s="70">
        <f t="shared" si="6"/>
        <v>1665.1157132291717</v>
      </c>
      <c r="O196" s="70">
        <f>Sheet1!F65</f>
        <v>4.516915454723231</v>
      </c>
    </row>
    <row r="197" spans="1:15" ht="12.75">
      <c r="A197">
        <v>19.3</v>
      </c>
      <c r="B197" s="70">
        <f aca="true" t="shared" si="7" ref="B197:B260">C197+E197</f>
        <v>4191.5058377298565</v>
      </c>
      <c r="C197" s="70">
        <f>A197*Sheet1!D29</f>
        <v>2509</v>
      </c>
      <c r="E197" s="70">
        <f aca="true" t="shared" si="8" ref="E197:E260">(A197*A197)*O197</f>
        <v>1682.5058377298562</v>
      </c>
      <c r="O197" s="70">
        <f>Sheet1!F65</f>
        <v>4.516915454723231</v>
      </c>
    </row>
    <row r="198" spans="1:15" ht="12.75">
      <c r="A198">
        <v>19.4</v>
      </c>
      <c r="B198" s="70">
        <f t="shared" si="7"/>
        <v>4221.986300539635</v>
      </c>
      <c r="C198" s="70">
        <f>A198*Sheet1!D29</f>
        <v>2522</v>
      </c>
      <c r="E198" s="70">
        <f t="shared" si="8"/>
        <v>1699.9863005396348</v>
      </c>
      <c r="O198" s="70">
        <f>Sheet1!F65</f>
        <v>4.516915454723231</v>
      </c>
    </row>
    <row r="199" spans="1:15" ht="12.75">
      <c r="A199">
        <v>19.5</v>
      </c>
      <c r="B199" s="70">
        <f t="shared" si="7"/>
        <v>4252.557101658508</v>
      </c>
      <c r="C199" s="70">
        <f>A199*Sheet1!D29</f>
        <v>2535</v>
      </c>
      <c r="E199" s="70">
        <f t="shared" si="8"/>
        <v>1717.5571016585084</v>
      </c>
      <c r="O199" s="70">
        <f>Sheet1!F65</f>
        <v>4.516915454723231</v>
      </c>
    </row>
    <row r="200" spans="1:15" ht="12.75">
      <c r="A200">
        <v>19.6</v>
      </c>
      <c r="B200" s="70">
        <f t="shared" si="7"/>
        <v>4283.218241086477</v>
      </c>
      <c r="C200" s="70">
        <f>A200*Sheet1!D29</f>
        <v>2548</v>
      </c>
      <c r="E200" s="70">
        <f t="shared" si="8"/>
        <v>1735.2182410864766</v>
      </c>
      <c r="O200" s="70">
        <f>Sheet1!F65</f>
        <v>4.516915454723231</v>
      </c>
    </row>
    <row r="201" spans="1:15" ht="12.75">
      <c r="A201">
        <v>19.7</v>
      </c>
      <c r="B201" s="70">
        <f t="shared" si="7"/>
        <v>4313.969718823539</v>
      </c>
      <c r="C201" s="70">
        <f>A201*Sheet1!D29</f>
        <v>2561</v>
      </c>
      <c r="E201" s="70">
        <f t="shared" si="8"/>
        <v>1752.9697188235384</v>
      </c>
      <c r="O201" s="70">
        <f>Sheet1!F65</f>
        <v>4.516915454723231</v>
      </c>
    </row>
    <row r="202" spans="1:15" ht="12.75">
      <c r="A202">
        <v>19.8</v>
      </c>
      <c r="B202" s="70">
        <f t="shared" si="7"/>
        <v>4344.811534869696</v>
      </c>
      <c r="C202" s="70">
        <f>A202*Sheet1!D29</f>
        <v>2574</v>
      </c>
      <c r="E202" s="70">
        <f t="shared" si="8"/>
        <v>1770.8115348696954</v>
      </c>
      <c r="O202" s="70">
        <f>Sheet1!F65</f>
        <v>4.516915454723231</v>
      </c>
    </row>
    <row r="203" spans="1:15" ht="12.75">
      <c r="A203">
        <v>19.9</v>
      </c>
      <c r="B203" s="70">
        <f t="shared" si="7"/>
        <v>4375.743689224946</v>
      </c>
      <c r="C203" s="70">
        <f>A203*Sheet1!D29</f>
        <v>2587</v>
      </c>
      <c r="E203" s="70">
        <f t="shared" si="8"/>
        <v>1788.7436892249464</v>
      </c>
      <c r="O203" s="70">
        <f>Sheet1!F65</f>
        <v>4.516915454723231</v>
      </c>
    </row>
    <row r="204" spans="1:15" ht="12.75">
      <c r="A204">
        <v>20</v>
      </c>
      <c r="B204" s="70">
        <f t="shared" si="7"/>
        <v>4406.766181889292</v>
      </c>
      <c r="C204" s="70">
        <f>A204*Sheet1!D29</f>
        <v>2600</v>
      </c>
      <c r="E204" s="70">
        <f t="shared" si="8"/>
        <v>1806.7661818892923</v>
      </c>
      <c r="O204" s="70">
        <f>Sheet1!F65</f>
        <v>4.516915454723231</v>
      </c>
    </row>
    <row r="205" spans="1:15" ht="12.75">
      <c r="A205">
        <v>20.5</v>
      </c>
      <c r="B205" s="70">
        <f t="shared" si="7"/>
        <v>4563.233719847438</v>
      </c>
      <c r="C205" s="70">
        <f>A205*Sheet1!D29</f>
        <v>2665</v>
      </c>
      <c r="E205" s="70">
        <f t="shared" si="8"/>
        <v>1898.2337198474377</v>
      </c>
      <c r="O205" s="70">
        <f>Sheet1!F65</f>
        <v>4.516915454723231</v>
      </c>
    </row>
    <row r="206" spans="1:15" ht="12.75">
      <c r="A206">
        <v>21</v>
      </c>
      <c r="B206" s="70">
        <f t="shared" si="7"/>
        <v>4721.959715532945</v>
      </c>
      <c r="C206" s="70">
        <f>A206*Sheet1!D29</f>
        <v>2730</v>
      </c>
      <c r="E206" s="70">
        <f t="shared" si="8"/>
        <v>1991.9597155329448</v>
      </c>
      <c r="O206" s="70">
        <f>Sheet1!F65</f>
        <v>4.516915454723231</v>
      </c>
    </row>
    <row r="207" spans="1:15" ht="12.75">
      <c r="A207">
        <v>21.5</v>
      </c>
      <c r="B207" s="70">
        <f t="shared" si="7"/>
        <v>4882.9441689458135</v>
      </c>
      <c r="C207" s="70">
        <f>A207*Sheet1!D29</f>
        <v>2795</v>
      </c>
      <c r="E207" s="70">
        <f t="shared" si="8"/>
        <v>2087.9441689458135</v>
      </c>
      <c r="O207" s="70">
        <f>Sheet1!F65</f>
        <v>4.516915454723231</v>
      </c>
    </row>
    <row r="208" spans="1:15" ht="12.75">
      <c r="A208">
        <v>22</v>
      </c>
      <c r="B208" s="70">
        <f t="shared" si="7"/>
        <v>5046.187080086043</v>
      </c>
      <c r="C208" s="70">
        <f>A208*Sheet1!D29</f>
        <v>2860</v>
      </c>
      <c r="E208" s="70">
        <f t="shared" si="8"/>
        <v>2186.187080086044</v>
      </c>
      <c r="O208" s="70">
        <f>Sheet1!F65</f>
        <v>4.516915454723231</v>
      </c>
    </row>
    <row r="209" spans="1:15" ht="12.75">
      <c r="A209">
        <v>22.5</v>
      </c>
      <c r="B209" s="70">
        <f t="shared" si="7"/>
        <v>5211.688448953635</v>
      </c>
      <c r="C209" s="70">
        <f>A209*Sheet1!D29</f>
        <v>2925</v>
      </c>
      <c r="E209" s="70">
        <f t="shared" si="8"/>
        <v>2286.6884489536355</v>
      </c>
      <c r="O209" s="70">
        <f>Sheet1!F65</f>
        <v>4.516915454723231</v>
      </c>
    </row>
    <row r="210" spans="1:15" ht="12.75">
      <c r="A210">
        <v>23</v>
      </c>
      <c r="B210" s="70">
        <f t="shared" si="7"/>
        <v>5379.44827554859</v>
      </c>
      <c r="C210" s="70">
        <f>A210*Sheet1!D29</f>
        <v>2990</v>
      </c>
      <c r="E210" s="70">
        <f t="shared" si="8"/>
        <v>2389.448275548589</v>
      </c>
      <c r="O210" s="70">
        <f>Sheet1!F65</f>
        <v>4.516915454723231</v>
      </c>
    </row>
    <row r="211" spans="1:15" ht="12.75">
      <c r="A211">
        <v>23.5</v>
      </c>
      <c r="B211" s="70">
        <f t="shared" si="7"/>
        <v>5549.466559870903</v>
      </c>
      <c r="C211" s="70">
        <f>A211*Sheet1!D29</f>
        <v>3055</v>
      </c>
      <c r="E211" s="70">
        <f t="shared" si="8"/>
        <v>2494.466559870904</v>
      </c>
      <c r="O211" s="70">
        <f>Sheet1!F65</f>
        <v>4.516915454723231</v>
      </c>
    </row>
    <row r="212" spans="1:15" ht="12.75">
      <c r="A212">
        <v>24</v>
      </c>
      <c r="B212" s="70">
        <f t="shared" si="7"/>
        <v>5721.743301920581</v>
      </c>
      <c r="C212" s="70">
        <f>A212*Sheet1!D29</f>
        <v>3120</v>
      </c>
      <c r="E212" s="70">
        <f t="shared" si="8"/>
        <v>2601.743301920581</v>
      </c>
      <c r="O212" s="70">
        <f>Sheet1!F65</f>
        <v>4.516915454723231</v>
      </c>
    </row>
    <row r="213" spans="1:15" ht="12.75">
      <c r="A213">
        <v>24.5</v>
      </c>
      <c r="B213" s="70">
        <f t="shared" si="7"/>
        <v>5896.2785016976195</v>
      </c>
      <c r="C213" s="70">
        <f>A213*Sheet1!D29</f>
        <v>3185</v>
      </c>
      <c r="E213" s="70">
        <f t="shared" si="8"/>
        <v>2711.278501697619</v>
      </c>
      <c r="O213" s="70">
        <f>Sheet1!F65</f>
        <v>4.516915454723231</v>
      </c>
    </row>
    <row r="214" spans="1:15" ht="12.75">
      <c r="A214">
        <v>25</v>
      </c>
      <c r="B214" s="70">
        <f t="shared" si="7"/>
        <v>6073.072159202019</v>
      </c>
      <c r="C214" s="70">
        <f>A214*Sheet1!D29</f>
        <v>3250</v>
      </c>
      <c r="E214" s="70">
        <f t="shared" si="8"/>
        <v>2823.072159202019</v>
      </c>
      <c r="O214" s="70">
        <f>Sheet1!F65</f>
        <v>4.516915454723231</v>
      </c>
    </row>
    <row r="215" spans="1:15" ht="12.75">
      <c r="A215">
        <v>25.5</v>
      </c>
      <c r="B215" s="70">
        <f t="shared" si="7"/>
        <v>6252.124274433781</v>
      </c>
      <c r="C215" s="70">
        <f>A215*Sheet1!D29</f>
        <v>3315</v>
      </c>
      <c r="E215" s="70">
        <f t="shared" si="8"/>
        <v>2937.1242744337806</v>
      </c>
      <c r="O215" s="70">
        <f>Sheet1!F65</f>
        <v>4.516915454723231</v>
      </c>
    </row>
    <row r="216" spans="1:15" ht="12.75">
      <c r="A216">
        <v>26</v>
      </c>
      <c r="B216" s="70">
        <f t="shared" si="7"/>
        <v>6433.434847392904</v>
      </c>
      <c r="C216" s="70">
        <f>A216*Sheet1!D29</f>
        <v>3380</v>
      </c>
      <c r="E216" s="70">
        <f t="shared" si="8"/>
        <v>3053.434847392904</v>
      </c>
      <c r="O216" s="70">
        <f>Sheet1!F65</f>
        <v>4.516915454723231</v>
      </c>
    </row>
    <row r="217" spans="1:15" ht="12.75">
      <c r="A217">
        <v>26.5</v>
      </c>
      <c r="B217" s="70">
        <f t="shared" si="7"/>
        <v>6617.003878079389</v>
      </c>
      <c r="C217" s="70">
        <f>A217*Sheet1!D29</f>
        <v>3445</v>
      </c>
      <c r="E217" s="70">
        <f t="shared" si="8"/>
        <v>3172.003878079389</v>
      </c>
      <c r="O217" s="70">
        <f>Sheet1!F65</f>
        <v>4.516915454723231</v>
      </c>
    </row>
    <row r="218" spans="1:15" ht="12.75">
      <c r="A218">
        <v>27</v>
      </c>
      <c r="B218" s="70">
        <f t="shared" si="7"/>
        <v>6802.831366493236</v>
      </c>
      <c r="C218" s="70">
        <f>A218*Sheet1!D29</f>
        <v>3510</v>
      </c>
      <c r="E218" s="70">
        <f t="shared" si="8"/>
        <v>3292.8313664932352</v>
      </c>
      <c r="O218" s="70">
        <f>Sheet1!F65</f>
        <v>4.516915454723231</v>
      </c>
    </row>
    <row r="219" spans="1:15" ht="12.75">
      <c r="A219">
        <v>27.5</v>
      </c>
      <c r="B219" s="70">
        <f t="shared" si="7"/>
        <v>6990.917312634443</v>
      </c>
      <c r="C219" s="70">
        <f>A219*Sheet1!D29</f>
        <v>3575</v>
      </c>
      <c r="E219" s="70">
        <f t="shared" si="8"/>
        <v>3415.917312634443</v>
      </c>
      <c r="O219" s="70">
        <f>Sheet1!F65</f>
        <v>4.516915454723231</v>
      </c>
    </row>
    <row r="220" spans="1:15" ht="12.75">
      <c r="A220">
        <v>28</v>
      </c>
      <c r="B220" s="70">
        <f t="shared" si="7"/>
        <v>7181.261716503013</v>
      </c>
      <c r="C220" s="70">
        <f>A220*Sheet1!D29</f>
        <v>3640</v>
      </c>
      <c r="E220" s="70">
        <f t="shared" si="8"/>
        <v>3541.261716503013</v>
      </c>
      <c r="O220" s="70">
        <f>Sheet1!F65</f>
        <v>4.516915454723231</v>
      </c>
    </row>
    <row r="221" spans="1:15" ht="12.75">
      <c r="A221">
        <v>28.5</v>
      </c>
      <c r="B221" s="70">
        <f t="shared" si="7"/>
        <v>7373.864578098945</v>
      </c>
      <c r="C221" s="70">
        <f>A221*Sheet1!D29</f>
        <v>3705</v>
      </c>
      <c r="E221" s="70">
        <f t="shared" si="8"/>
        <v>3668.864578098944</v>
      </c>
      <c r="O221" s="70">
        <f>Sheet1!F65</f>
        <v>4.516915454723231</v>
      </c>
    </row>
    <row r="222" spans="1:15" ht="12.75">
      <c r="A222">
        <v>29</v>
      </c>
      <c r="B222" s="70">
        <f t="shared" si="7"/>
        <v>7568.725897422237</v>
      </c>
      <c r="C222" s="70">
        <f>A222*Sheet1!D29</f>
        <v>3770</v>
      </c>
      <c r="E222" s="70">
        <f t="shared" si="8"/>
        <v>3798.725897422237</v>
      </c>
      <c r="O222" s="70">
        <f>Sheet1!F65</f>
        <v>4.516915454723231</v>
      </c>
    </row>
    <row r="223" spans="1:15" ht="12.75">
      <c r="A223">
        <v>29.5</v>
      </c>
      <c r="B223" s="70">
        <f t="shared" si="7"/>
        <v>7765.845674472892</v>
      </c>
      <c r="C223" s="70">
        <f>A223*Sheet1!D29</f>
        <v>3835</v>
      </c>
      <c r="E223" s="70">
        <f t="shared" si="8"/>
        <v>3930.8456744728915</v>
      </c>
      <c r="O223" s="70">
        <f>Sheet1!F65</f>
        <v>4.516915454723231</v>
      </c>
    </row>
    <row r="224" spans="1:15" ht="12.75">
      <c r="A224">
        <v>30</v>
      </c>
      <c r="B224" s="70">
        <f t="shared" si="7"/>
        <v>7965.223909250908</v>
      </c>
      <c r="C224" s="70">
        <f>A224*Sheet1!D29</f>
        <v>3900</v>
      </c>
      <c r="E224" s="70">
        <f t="shared" si="8"/>
        <v>4065.2239092509076</v>
      </c>
      <c r="O224" s="70">
        <f>Sheet1!F65</f>
        <v>4.516915454723231</v>
      </c>
    </row>
    <row r="225" spans="1:15" ht="12.75">
      <c r="A225">
        <v>30.5</v>
      </c>
      <c r="B225" s="70">
        <f t="shared" si="7"/>
        <v>8166.860601756285</v>
      </c>
      <c r="C225" s="70">
        <f>A225*Sheet1!D29</f>
        <v>3965</v>
      </c>
      <c r="E225" s="70">
        <f t="shared" si="8"/>
        <v>4201.860601756285</v>
      </c>
      <c r="O225" s="70">
        <f>Sheet1!F65</f>
        <v>4.516915454723231</v>
      </c>
    </row>
    <row r="226" spans="1:15" ht="12.75">
      <c r="A226">
        <v>31</v>
      </c>
      <c r="B226" s="70">
        <f t="shared" si="7"/>
        <v>8370.755751989025</v>
      </c>
      <c r="C226" s="70">
        <f>A226*Sheet1!D29</f>
        <v>4030</v>
      </c>
      <c r="E226" s="70">
        <f t="shared" si="8"/>
        <v>4340.755751989024</v>
      </c>
      <c r="O226" s="70">
        <f>Sheet1!F65</f>
        <v>4.516915454723231</v>
      </c>
    </row>
    <row r="227" spans="1:15" ht="12.75">
      <c r="A227">
        <v>31.5</v>
      </c>
      <c r="B227" s="70">
        <f t="shared" si="7"/>
        <v>8576.909359949124</v>
      </c>
      <c r="C227" s="70">
        <f>A227*Sheet1!D29</f>
        <v>4095</v>
      </c>
      <c r="E227" s="70">
        <f t="shared" si="8"/>
        <v>4481.909359949125</v>
      </c>
      <c r="O227" s="70">
        <f>Sheet1!F65</f>
        <v>4.516915454723231</v>
      </c>
    </row>
    <row r="228" spans="1:15" ht="12.75">
      <c r="A228">
        <v>32</v>
      </c>
      <c r="B228" s="70">
        <f t="shared" si="7"/>
        <v>8785.321425636588</v>
      </c>
      <c r="C228" s="70">
        <f>A228*Sheet1!D29</f>
        <v>4160</v>
      </c>
      <c r="E228" s="70">
        <f t="shared" si="8"/>
        <v>4625.321425636588</v>
      </c>
      <c r="O228" s="70">
        <f>Sheet1!F65</f>
        <v>4.516915454723231</v>
      </c>
    </row>
    <row r="229" spans="1:15" ht="12.75">
      <c r="A229">
        <v>32.5</v>
      </c>
      <c r="B229" s="70">
        <f t="shared" si="7"/>
        <v>8995.991949051411</v>
      </c>
      <c r="C229" s="70">
        <f>A229*Sheet1!D29</f>
        <v>4225</v>
      </c>
      <c r="E229" s="70">
        <f t="shared" si="8"/>
        <v>4770.991949051412</v>
      </c>
      <c r="O229" s="70">
        <f>Sheet1!F65</f>
        <v>4.516915454723231</v>
      </c>
    </row>
    <row r="230" spans="1:15" ht="12.75">
      <c r="A230">
        <v>33</v>
      </c>
      <c r="B230" s="70">
        <f t="shared" si="7"/>
        <v>9208.920930193599</v>
      </c>
      <c r="C230" s="70">
        <f>A230*Sheet1!D29</f>
        <v>4290</v>
      </c>
      <c r="E230" s="70">
        <f t="shared" si="8"/>
        <v>4918.920930193598</v>
      </c>
      <c r="O230" s="70">
        <f>Sheet1!F65</f>
        <v>4.516915454723231</v>
      </c>
    </row>
    <row r="231" spans="1:15" ht="12.75">
      <c r="A231">
        <v>33.5</v>
      </c>
      <c r="B231" s="70">
        <f t="shared" si="7"/>
        <v>9424.108369063146</v>
      </c>
      <c r="C231" s="70">
        <f>A231*Sheet1!D29</f>
        <v>4355</v>
      </c>
      <c r="E231" s="70">
        <f t="shared" si="8"/>
        <v>5069.108369063146</v>
      </c>
      <c r="O231" s="70">
        <f>Sheet1!F65</f>
        <v>4.516915454723231</v>
      </c>
    </row>
    <row r="232" spans="1:15" ht="12.75">
      <c r="A232">
        <v>34</v>
      </c>
      <c r="B232" s="70">
        <f t="shared" si="7"/>
        <v>9641.554265660056</v>
      </c>
      <c r="C232" s="70">
        <f>A232*Sheet1!D29</f>
        <v>4420</v>
      </c>
      <c r="E232" s="70">
        <f t="shared" si="8"/>
        <v>5221.554265660055</v>
      </c>
      <c r="O232" s="70">
        <f>Sheet1!F65</f>
        <v>4.516915454723231</v>
      </c>
    </row>
    <row r="233" spans="1:15" ht="12.75">
      <c r="A233">
        <v>34.5</v>
      </c>
      <c r="B233" s="70">
        <f t="shared" si="7"/>
        <v>9861.258619984324</v>
      </c>
      <c r="C233" s="70">
        <f>A233*Sheet1!D29</f>
        <v>4485</v>
      </c>
      <c r="E233" s="70">
        <f t="shared" si="8"/>
        <v>5376.258619984325</v>
      </c>
      <c r="O233" s="70">
        <f>Sheet1!F65</f>
        <v>4.516915454723231</v>
      </c>
    </row>
    <row r="234" spans="1:15" ht="12.75">
      <c r="A234">
        <v>35</v>
      </c>
      <c r="B234" s="70">
        <f t="shared" si="7"/>
        <v>10083.221432035956</v>
      </c>
      <c r="C234" s="70">
        <f>A234*Sheet1!D29</f>
        <v>4550</v>
      </c>
      <c r="E234" s="70">
        <f t="shared" si="8"/>
        <v>5533.221432035957</v>
      </c>
      <c r="O234" s="70">
        <f>Sheet1!F65</f>
        <v>4.516915454723231</v>
      </c>
    </row>
    <row r="235" spans="1:15" ht="12.75">
      <c r="A235">
        <v>35.5</v>
      </c>
      <c r="B235" s="70">
        <f t="shared" si="7"/>
        <v>10307.44270181495</v>
      </c>
      <c r="C235" s="70">
        <f>A235*Sheet1!D29</f>
        <v>4615</v>
      </c>
      <c r="E235" s="70">
        <f t="shared" si="8"/>
        <v>5692.442701814952</v>
      </c>
      <c r="O235" s="70">
        <f>Sheet1!F65</f>
        <v>4.516915454723231</v>
      </c>
    </row>
    <row r="236" spans="1:15" ht="12.75">
      <c r="A236">
        <v>36</v>
      </c>
      <c r="B236" s="70">
        <f t="shared" si="7"/>
        <v>10533.922429321306</v>
      </c>
      <c r="C236" s="70">
        <f>A236*Sheet1!D29</f>
        <v>4680</v>
      </c>
      <c r="E236" s="70">
        <f t="shared" si="8"/>
        <v>5853.9224293213065</v>
      </c>
      <c r="O236" s="70">
        <f>Sheet1!F65</f>
        <v>4.516915454723231</v>
      </c>
    </row>
    <row r="237" spans="1:15" ht="12.75">
      <c r="A237">
        <v>36.5</v>
      </c>
      <c r="B237" s="70">
        <f t="shared" si="7"/>
        <v>10762.660614555025</v>
      </c>
      <c r="C237" s="70">
        <f>A237*Sheet1!D29</f>
        <v>4745</v>
      </c>
      <c r="E237" s="70">
        <f t="shared" si="8"/>
        <v>6017.660614555024</v>
      </c>
      <c r="O237" s="70">
        <f>Sheet1!F65</f>
        <v>4.516915454723231</v>
      </c>
    </row>
    <row r="238" spans="1:15" ht="12.75">
      <c r="A238">
        <v>37</v>
      </c>
      <c r="B238" s="70">
        <f t="shared" si="7"/>
        <v>10993.657257516103</v>
      </c>
      <c r="C238" s="70">
        <f>A238*Sheet1!D29</f>
        <v>4810</v>
      </c>
      <c r="E238" s="70">
        <f t="shared" si="8"/>
        <v>6183.657257516103</v>
      </c>
      <c r="O238" s="70">
        <f>Sheet1!F65</f>
        <v>4.516915454723231</v>
      </c>
    </row>
    <row r="239" spans="1:15" ht="12.75">
      <c r="A239">
        <v>37.5</v>
      </c>
      <c r="B239" s="70">
        <f t="shared" si="7"/>
        <v>11226.912358204543</v>
      </c>
      <c r="C239" s="70">
        <f>A239*Sheet1!D29</f>
        <v>4875</v>
      </c>
      <c r="E239" s="70">
        <f t="shared" si="8"/>
        <v>6351.912358204543</v>
      </c>
      <c r="O239" s="70">
        <f>Sheet1!F65</f>
        <v>4.516915454723231</v>
      </c>
    </row>
    <row r="240" spans="1:15" ht="12.75">
      <c r="A240">
        <v>38</v>
      </c>
      <c r="B240" s="70">
        <f t="shared" si="7"/>
        <v>11462.425916620345</v>
      </c>
      <c r="C240" s="70">
        <f>A240*Sheet1!D29</f>
        <v>4940</v>
      </c>
      <c r="E240" s="70">
        <f t="shared" si="8"/>
        <v>6522.425916620345</v>
      </c>
      <c r="O240" s="70">
        <f>Sheet1!F65</f>
        <v>4.516915454723231</v>
      </c>
    </row>
    <row r="241" spans="1:15" ht="12.75">
      <c r="A241">
        <v>38.5</v>
      </c>
      <c r="B241" s="70">
        <f t="shared" si="7"/>
        <v>11700.197932763509</v>
      </c>
      <c r="C241" s="70">
        <f>A241*Sheet1!D29</f>
        <v>5005</v>
      </c>
      <c r="E241" s="70">
        <f t="shared" si="8"/>
        <v>6695.197932763509</v>
      </c>
      <c r="O241" s="70">
        <f>Sheet1!F65</f>
        <v>4.516915454723231</v>
      </c>
    </row>
    <row r="242" spans="1:15" ht="12.75">
      <c r="A242">
        <v>39</v>
      </c>
      <c r="B242" s="70">
        <f t="shared" si="7"/>
        <v>11940.228406634033</v>
      </c>
      <c r="C242" s="70">
        <f>A242*Sheet1!D29</f>
        <v>5070</v>
      </c>
      <c r="E242" s="70">
        <f t="shared" si="8"/>
        <v>6870.2284066340335</v>
      </c>
      <c r="O242" s="70">
        <f>Sheet1!F65</f>
        <v>4.516915454723231</v>
      </c>
    </row>
    <row r="243" spans="1:15" ht="12.75">
      <c r="A243">
        <v>39.5</v>
      </c>
      <c r="B243" s="70">
        <f t="shared" si="7"/>
        <v>12182.51733823192</v>
      </c>
      <c r="C243" s="70">
        <f>A243*Sheet1!D29</f>
        <v>5135</v>
      </c>
      <c r="E243" s="70">
        <f t="shared" si="8"/>
        <v>7047.517338231921</v>
      </c>
      <c r="O243" s="70">
        <f>Sheet1!F65</f>
        <v>4.516915454723231</v>
      </c>
    </row>
    <row r="244" spans="1:15" ht="12.75">
      <c r="A244">
        <v>40</v>
      </c>
      <c r="B244" s="70">
        <f t="shared" si="7"/>
        <v>12427.064727557168</v>
      </c>
      <c r="C244" s="70">
        <f>A244*Sheet1!D29</f>
        <v>5200</v>
      </c>
      <c r="E244" s="70">
        <f t="shared" si="8"/>
        <v>7227.064727557169</v>
      </c>
      <c r="O244" s="70">
        <f>Sheet1!F65</f>
        <v>4.516915454723231</v>
      </c>
    </row>
    <row r="245" spans="1:15" ht="12.75">
      <c r="A245">
        <v>40.5</v>
      </c>
      <c r="B245" s="70">
        <f t="shared" si="7"/>
        <v>12673.87057460978</v>
      </c>
      <c r="C245" s="70">
        <f>A245*Sheet1!D29</f>
        <v>5265</v>
      </c>
      <c r="E245" s="70">
        <f t="shared" si="8"/>
        <v>7408.870574609779</v>
      </c>
      <c r="O245" s="70">
        <f>Sheet1!F65</f>
        <v>4.516915454723231</v>
      </c>
    </row>
    <row r="246" spans="1:15" ht="12.75">
      <c r="A246">
        <v>41</v>
      </c>
      <c r="B246" s="70">
        <f t="shared" si="7"/>
        <v>12922.934879389752</v>
      </c>
      <c r="C246" s="70">
        <f>A246*Sheet1!D29</f>
        <v>5330</v>
      </c>
      <c r="E246" s="70">
        <f t="shared" si="8"/>
        <v>7592.934879389751</v>
      </c>
      <c r="O246" s="70">
        <f>Sheet1!F65</f>
        <v>4.516915454723231</v>
      </c>
    </row>
    <row r="247" spans="1:15" ht="12.75">
      <c r="A247">
        <v>41.5</v>
      </c>
      <c r="B247" s="70">
        <f t="shared" si="7"/>
        <v>13174.257641897084</v>
      </c>
      <c r="C247" s="70">
        <f>A247*Sheet1!D29</f>
        <v>5395</v>
      </c>
      <c r="E247" s="70">
        <f t="shared" si="8"/>
        <v>7779.257641897084</v>
      </c>
      <c r="O247" s="70">
        <f>Sheet1!F65</f>
        <v>4.516915454723231</v>
      </c>
    </row>
    <row r="248" spans="1:15" ht="12.75">
      <c r="A248">
        <v>42</v>
      </c>
      <c r="B248" s="70">
        <f t="shared" si="7"/>
        <v>13427.838862131779</v>
      </c>
      <c r="C248" s="70">
        <f>A248*Sheet1!D29</f>
        <v>5460</v>
      </c>
      <c r="E248" s="70">
        <f t="shared" si="8"/>
        <v>7967.838862131779</v>
      </c>
      <c r="O248" s="70">
        <f>Sheet1!F65</f>
        <v>4.516915454723231</v>
      </c>
    </row>
    <row r="249" spans="1:15" ht="12.75">
      <c r="A249">
        <v>42.5</v>
      </c>
      <c r="B249" s="70">
        <f t="shared" si="7"/>
        <v>13683.678540093835</v>
      </c>
      <c r="C249" s="70">
        <f>A249*Sheet1!D29</f>
        <v>5525</v>
      </c>
      <c r="E249" s="70">
        <f t="shared" si="8"/>
        <v>8158.678540093835</v>
      </c>
      <c r="O249" s="70">
        <f>Sheet1!F65</f>
        <v>4.516915454723231</v>
      </c>
    </row>
    <row r="250" spans="1:15" ht="12.75">
      <c r="A250">
        <v>43</v>
      </c>
      <c r="B250" s="70">
        <f t="shared" si="7"/>
        <v>13941.776675783254</v>
      </c>
      <c r="C250" s="70">
        <f>A250*Sheet1!D29</f>
        <v>5590</v>
      </c>
      <c r="E250" s="70">
        <f t="shared" si="8"/>
        <v>8351.776675783254</v>
      </c>
      <c r="O250" s="70">
        <f>Sheet1!F65</f>
        <v>4.516915454723231</v>
      </c>
    </row>
    <row r="251" spans="1:15" ht="12.75">
      <c r="A251">
        <v>43.5</v>
      </c>
      <c r="B251" s="70">
        <f t="shared" si="7"/>
        <v>14202.133269200032</v>
      </c>
      <c r="C251" s="70">
        <f>A251*Sheet1!D29</f>
        <v>5655</v>
      </c>
      <c r="E251" s="70">
        <f t="shared" si="8"/>
        <v>8547.133269200032</v>
      </c>
      <c r="O251" s="70">
        <f>Sheet1!F65</f>
        <v>4.516915454723231</v>
      </c>
    </row>
    <row r="252" spans="1:15" ht="12.75">
      <c r="A252">
        <v>44</v>
      </c>
      <c r="B252" s="70">
        <f t="shared" si="7"/>
        <v>14464.748320344175</v>
      </c>
      <c r="C252" s="70">
        <f>A252*Sheet1!D29</f>
        <v>5720</v>
      </c>
      <c r="E252" s="70">
        <f t="shared" si="8"/>
        <v>8744.748320344175</v>
      </c>
      <c r="O252" s="70">
        <f>Sheet1!F65</f>
        <v>4.516915454723231</v>
      </c>
    </row>
    <row r="253" spans="1:15" ht="12.75">
      <c r="A253">
        <v>44.5</v>
      </c>
      <c r="B253" s="70">
        <f t="shared" si="7"/>
        <v>14729.621829215677</v>
      </c>
      <c r="C253" s="70">
        <f>A253*Sheet1!D29</f>
        <v>5785</v>
      </c>
      <c r="E253" s="70">
        <f t="shared" si="8"/>
        <v>8944.621829215677</v>
      </c>
      <c r="O253" s="70">
        <f>Sheet1!F65</f>
        <v>4.516915454723231</v>
      </c>
    </row>
    <row r="254" spans="1:15" ht="12.75">
      <c r="A254">
        <v>45</v>
      </c>
      <c r="B254" s="70">
        <f t="shared" si="7"/>
        <v>14996.753795814542</v>
      </c>
      <c r="C254" s="70">
        <f>A254*Sheet1!D29</f>
        <v>5850</v>
      </c>
      <c r="E254" s="70">
        <f t="shared" si="8"/>
        <v>9146.753795814542</v>
      </c>
      <c r="O254" s="70">
        <f>Sheet1!F65</f>
        <v>4.516915454723231</v>
      </c>
    </row>
    <row r="255" spans="1:15" ht="12.75">
      <c r="A255">
        <v>45.5</v>
      </c>
      <c r="B255" s="70">
        <f t="shared" si="7"/>
        <v>15266.144220140768</v>
      </c>
      <c r="C255" s="70">
        <f>A255*Sheet1!D29</f>
        <v>5915</v>
      </c>
      <c r="E255" s="70">
        <f t="shared" si="8"/>
        <v>9351.144220140768</v>
      </c>
      <c r="O255" s="70">
        <f>Sheet1!F65</f>
        <v>4.516915454723231</v>
      </c>
    </row>
    <row r="256" spans="1:15" ht="12.75">
      <c r="A256">
        <v>46</v>
      </c>
      <c r="B256" s="70">
        <f t="shared" si="7"/>
        <v>15537.793102194357</v>
      </c>
      <c r="C256" s="70">
        <f>A256*Sheet1!D29</f>
        <v>5980</v>
      </c>
      <c r="E256" s="70">
        <f t="shared" si="8"/>
        <v>9557.793102194357</v>
      </c>
      <c r="O256" s="70">
        <f>Sheet1!F65</f>
        <v>4.516915454723231</v>
      </c>
    </row>
    <row r="257" spans="1:15" ht="12.75">
      <c r="A257">
        <v>46.5</v>
      </c>
      <c r="B257" s="70">
        <f t="shared" si="7"/>
        <v>15811.700441975305</v>
      </c>
      <c r="C257" s="70">
        <f>A257*Sheet1!D29</f>
        <v>6045</v>
      </c>
      <c r="E257" s="70">
        <f t="shared" si="8"/>
        <v>9766.700441975305</v>
      </c>
      <c r="O257" s="70">
        <f>Sheet1!F65</f>
        <v>4.516915454723231</v>
      </c>
    </row>
    <row r="258" spans="1:15" ht="12.75">
      <c r="A258">
        <v>47</v>
      </c>
      <c r="B258" s="70">
        <f t="shared" si="7"/>
        <v>16087.866239483616</v>
      </c>
      <c r="C258" s="70">
        <f>A258*Sheet1!D29</f>
        <v>6110</v>
      </c>
      <c r="E258" s="70">
        <f t="shared" si="8"/>
        <v>9977.866239483616</v>
      </c>
      <c r="O258" s="70">
        <f>Sheet1!F65</f>
        <v>4.516915454723231</v>
      </c>
    </row>
    <row r="259" spans="1:15" ht="12.75">
      <c r="A259">
        <v>47.5</v>
      </c>
      <c r="B259" s="70">
        <f t="shared" si="7"/>
        <v>16366.29049471929</v>
      </c>
      <c r="C259" s="70">
        <f>A259*Sheet1!D29</f>
        <v>6175</v>
      </c>
      <c r="E259" s="70">
        <f t="shared" si="8"/>
        <v>10191.29049471929</v>
      </c>
      <c r="O259" s="70">
        <f>Sheet1!F65</f>
        <v>4.516915454723231</v>
      </c>
    </row>
    <row r="260" spans="1:15" ht="12.75">
      <c r="A260">
        <v>48</v>
      </c>
      <c r="B260" s="70">
        <f t="shared" si="7"/>
        <v>16646.973207682324</v>
      </c>
      <c r="C260" s="70">
        <f>A260*Sheet1!D29</f>
        <v>6240</v>
      </c>
      <c r="E260" s="70">
        <f t="shared" si="8"/>
        <v>10406.973207682324</v>
      </c>
      <c r="O260" s="70">
        <f>Sheet1!F65</f>
        <v>4.516915454723231</v>
      </c>
    </row>
    <row r="261" spans="1:15" ht="12.75">
      <c r="A261">
        <v>48.5</v>
      </c>
      <c r="B261" s="70">
        <f aca="true" t="shared" si="9" ref="B261:B324">C261+E261</f>
        <v>16929.91437837272</v>
      </c>
      <c r="C261" s="70">
        <f>A261*Sheet1!D29</f>
        <v>6305</v>
      </c>
      <c r="E261" s="70">
        <f aca="true" t="shared" si="10" ref="E261:E324">(A261*A261)*O261</f>
        <v>10624.91437837272</v>
      </c>
      <c r="O261" s="70">
        <f>Sheet1!F65</f>
        <v>4.516915454723231</v>
      </c>
    </row>
    <row r="262" spans="1:15" ht="12.75">
      <c r="A262">
        <v>49</v>
      </c>
      <c r="B262" s="70">
        <f t="shared" si="9"/>
        <v>17215.114006790478</v>
      </c>
      <c r="C262" s="70">
        <f>A262*Sheet1!D29</f>
        <v>6370</v>
      </c>
      <c r="E262" s="70">
        <f t="shared" si="10"/>
        <v>10845.114006790476</v>
      </c>
      <c r="O262" s="70">
        <f>Sheet1!F65</f>
        <v>4.516915454723231</v>
      </c>
    </row>
    <row r="263" spans="1:15" ht="12.75">
      <c r="A263">
        <v>49.5</v>
      </c>
      <c r="B263" s="70">
        <f t="shared" si="9"/>
        <v>17502.572092935596</v>
      </c>
      <c r="C263" s="70">
        <f>A263*Sheet1!D29</f>
        <v>6435</v>
      </c>
      <c r="E263" s="70">
        <f t="shared" si="10"/>
        <v>11067.572092935596</v>
      </c>
      <c r="O263" s="70">
        <f>Sheet1!F65</f>
        <v>4.516915454723231</v>
      </c>
    </row>
    <row r="264" spans="1:15" ht="12.75">
      <c r="A264">
        <v>50</v>
      </c>
      <c r="B264" s="70">
        <f t="shared" si="9"/>
        <v>17792.288636808076</v>
      </c>
      <c r="C264" s="70">
        <f>A264*Sheet1!D29</f>
        <v>6500</v>
      </c>
      <c r="E264" s="70">
        <f t="shared" si="10"/>
        <v>11292.288636808076</v>
      </c>
      <c r="O264" s="70">
        <f>Sheet1!F65</f>
        <v>4.516915454723231</v>
      </c>
    </row>
    <row r="265" spans="1:15" ht="12.75">
      <c r="A265">
        <v>51</v>
      </c>
      <c r="B265" s="70">
        <f t="shared" si="9"/>
        <v>18378.497097735122</v>
      </c>
      <c r="C265" s="70">
        <f>A265*Sheet1!D29</f>
        <v>6630</v>
      </c>
      <c r="E265" s="70">
        <f t="shared" si="10"/>
        <v>11748.497097735122</v>
      </c>
      <c r="O265" s="70">
        <f>Sheet1!F65</f>
        <v>4.516915454723231</v>
      </c>
    </row>
    <row r="266" spans="1:15" ht="12.75">
      <c r="A266">
        <v>52</v>
      </c>
      <c r="B266" s="70">
        <f t="shared" si="9"/>
        <v>18973.739389571616</v>
      </c>
      <c r="C266" s="70">
        <f>A266*Sheet1!D29</f>
        <v>6760</v>
      </c>
      <c r="E266" s="70">
        <f t="shared" si="10"/>
        <v>12213.739389571616</v>
      </c>
      <c r="O266" s="70">
        <f>Sheet1!F65</f>
        <v>4.516915454723231</v>
      </c>
    </row>
    <row r="267" spans="1:15" ht="12.75">
      <c r="A267">
        <v>53</v>
      </c>
      <c r="B267" s="70">
        <f t="shared" si="9"/>
        <v>19578.015512317557</v>
      </c>
      <c r="C267" s="70">
        <f>A267*Sheet1!D29</f>
        <v>6890</v>
      </c>
      <c r="E267" s="70">
        <f t="shared" si="10"/>
        <v>12688.015512317555</v>
      </c>
      <c r="O267" s="70">
        <f>Sheet1!F65</f>
        <v>4.516915454723231</v>
      </c>
    </row>
    <row r="268" spans="1:15" ht="12.75">
      <c r="A268">
        <v>54</v>
      </c>
      <c r="B268" s="70">
        <f t="shared" si="9"/>
        <v>20191.325465972943</v>
      </c>
      <c r="C268" s="70">
        <f>A268*Sheet1!D29</f>
        <v>7020</v>
      </c>
      <c r="E268" s="70">
        <f t="shared" si="10"/>
        <v>13171.325465972941</v>
      </c>
      <c r="O268" s="70">
        <f>Sheet1!F65</f>
        <v>4.516915454723231</v>
      </c>
    </row>
    <row r="269" spans="1:15" ht="12.75">
      <c r="A269">
        <v>55</v>
      </c>
      <c r="B269" s="70">
        <f t="shared" si="9"/>
        <v>20813.669250537772</v>
      </c>
      <c r="C269" s="70">
        <f>A269*Sheet1!D29</f>
        <v>7150</v>
      </c>
      <c r="E269" s="70">
        <f t="shared" si="10"/>
        <v>13663.669250537772</v>
      </c>
      <c r="O269" s="70">
        <f>Sheet1!F65</f>
        <v>4.516915454723231</v>
      </c>
    </row>
    <row r="270" spans="1:15" ht="12.75">
      <c r="A270">
        <v>56</v>
      </c>
      <c r="B270" s="70">
        <f t="shared" si="9"/>
        <v>21445.046866012053</v>
      </c>
      <c r="C270" s="70">
        <f>A270*Sheet1!D29</f>
        <v>7280</v>
      </c>
      <c r="E270" s="70">
        <f t="shared" si="10"/>
        <v>14165.046866012051</v>
      </c>
      <c r="O270" s="70">
        <f>Sheet1!F65</f>
        <v>4.516915454723231</v>
      </c>
    </row>
    <row r="271" spans="1:15" ht="12.75">
      <c r="A271">
        <v>57</v>
      </c>
      <c r="B271" s="70">
        <f t="shared" si="9"/>
        <v>22085.45831239578</v>
      </c>
      <c r="C271" s="70">
        <f>A271*Sheet1!D29</f>
        <v>7410</v>
      </c>
      <c r="E271" s="70">
        <f t="shared" si="10"/>
        <v>14675.458312395776</v>
      </c>
      <c r="O271" s="70">
        <f>Sheet1!F65</f>
        <v>4.516915454723231</v>
      </c>
    </row>
    <row r="272" spans="1:15" ht="12.75">
      <c r="A272">
        <v>58</v>
      </c>
      <c r="B272" s="70">
        <f t="shared" si="9"/>
        <v>22734.903589688947</v>
      </c>
      <c r="C272" s="70">
        <f>A272*Sheet1!D29</f>
        <v>7540</v>
      </c>
      <c r="E272" s="70">
        <f t="shared" si="10"/>
        <v>15194.903589688947</v>
      </c>
      <c r="O272" s="70">
        <f>Sheet1!F65</f>
        <v>4.516915454723231</v>
      </c>
    </row>
    <row r="273" spans="1:15" ht="12.75">
      <c r="A273">
        <v>59</v>
      </c>
      <c r="B273" s="70">
        <f t="shared" si="9"/>
        <v>23393.382697891568</v>
      </c>
      <c r="C273" s="70">
        <f>A273*Sheet1!D29</f>
        <v>7670</v>
      </c>
      <c r="E273" s="70">
        <f t="shared" si="10"/>
        <v>15723.382697891566</v>
      </c>
      <c r="O273" s="70">
        <f>Sheet1!F65</f>
        <v>4.516915454723231</v>
      </c>
    </row>
    <row r="274" spans="1:15" ht="12.75">
      <c r="A274">
        <v>60</v>
      </c>
      <c r="B274" s="70">
        <f t="shared" si="9"/>
        <v>24060.895637003632</v>
      </c>
      <c r="C274" s="70">
        <f>A274*Sheet1!D29</f>
        <v>7800</v>
      </c>
      <c r="E274" s="70">
        <f t="shared" si="10"/>
        <v>16260.89563700363</v>
      </c>
      <c r="O274" s="70">
        <f>Sheet1!F65</f>
        <v>4.516915454723231</v>
      </c>
    </row>
    <row r="275" spans="1:15" ht="12.75">
      <c r="A275">
        <v>61</v>
      </c>
      <c r="B275" s="70">
        <f t="shared" si="9"/>
        <v>24737.44240702514</v>
      </c>
      <c r="C275" s="70">
        <f>A275*Sheet1!D29</f>
        <v>7930</v>
      </c>
      <c r="E275" s="70">
        <f t="shared" si="10"/>
        <v>16807.44240702514</v>
      </c>
      <c r="O275" s="70">
        <f>Sheet1!F65</f>
        <v>4.516915454723231</v>
      </c>
    </row>
    <row r="276" spans="1:15" ht="12.75">
      <c r="A276">
        <v>62</v>
      </c>
      <c r="B276" s="70">
        <f t="shared" si="9"/>
        <v>25423.023007956097</v>
      </c>
      <c r="C276" s="70">
        <f>A276*Sheet1!D29</f>
        <v>8060</v>
      </c>
      <c r="E276" s="70">
        <f t="shared" si="10"/>
        <v>17363.023007956097</v>
      </c>
      <c r="O276" s="70">
        <f>Sheet1!F65</f>
        <v>4.516915454723231</v>
      </c>
    </row>
    <row r="277" spans="1:15" ht="12.75">
      <c r="A277">
        <v>63</v>
      </c>
      <c r="B277" s="70">
        <f t="shared" si="9"/>
        <v>26117.6374397965</v>
      </c>
      <c r="C277" s="70">
        <f>A277*Sheet1!D29</f>
        <v>8190</v>
      </c>
      <c r="E277" s="70">
        <f t="shared" si="10"/>
        <v>17927.6374397965</v>
      </c>
      <c r="O277" s="70">
        <f>Sheet1!F65</f>
        <v>4.516915454723231</v>
      </c>
    </row>
    <row r="278" spans="1:15" ht="12.75">
      <c r="A278">
        <v>64</v>
      </c>
      <c r="B278" s="70">
        <f t="shared" si="9"/>
        <v>26821.285702546353</v>
      </c>
      <c r="C278" s="70">
        <f>A278*Sheet1!D29</f>
        <v>8320</v>
      </c>
      <c r="E278" s="70">
        <f t="shared" si="10"/>
        <v>18501.285702546353</v>
      </c>
      <c r="O278" s="70">
        <f>Sheet1!F65</f>
        <v>4.516915454723231</v>
      </c>
    </row>
    <row r="279" spans="1:15" ht="12.75">
      <c r="A279">
        <v>65</v>
      </c>
      <c r="B279" s="70">
        <f t="shared" si="9"/>
        <v>27533.96779620565</v>
      </c>
      <c r="C279" s="70">
        <f>A279*Sheet1!D29</f>
        <v>8450</v>
      </c>
      <c r="E279" s="70">
        <f t="shared" si="10"/>
        <v>19083.96779620565</v>
      </c>
      <c r="O279" s="70">
        <f>Sheet1!F65</f>
        <v>4.516915454723231</v>
      </c>
    </row>
    <row r="280" spans="1:15" ht="12.75">
      <c r="A280">
        <v>66</v>
      </c>
      <c r="B280" s="70">
        <f t="shared" si="9"/>
        <v>28255.683720774392</v>
      </c>
      <c r="C280" s="70">
        <f>A280*Sheet1!D29</f>
        <v>8580</v>
      </c>
      <c r="E280" s="70">
        <f t="shared" si="10"/>
        <v>19675.683720774392</v>
      </c>
      <c r="O280" s="70">
        <f>Sheet1!F65</f>
        <v>4.516915454723231</v>
      </c>
    </row>
    <row r="281" spans="1:15" ht="12.75">
      <c r="A281">
        <v>67</v>
      </c>
      <c r="B281" s="70">
        <f t="shared" si="9"/>
        <v>28986.433476252583</v>
      </c>
      <c r="C281" s="70">
        <f>A281*Sheet1!D29</f>
        <v>8710</v>
      </c>
      <c r="E281" s="70">
        <f t="shared" si="10"/>
        <v>20276.433476252583</v>
      </c>
      <c r="O281" s="70">
        <f>Sheet1!F65</f>
        <v>4.516915454723231</v>
      </c>
    </row>
    <row r="282" spans="1:15" ht="12.75">
      <c r="A282">
        <v>68</v>
      </c>
      <c r="B282" s="70">
        <f t="shared" si="9"/>
        <v>29726.21706264022</v>
      </c>
      <c r="C282" s="70">
        <f>A282*Sheet1!D29</f>
        <v>8840</v>
      </c>
      <c r="E282" s="70">
        <f t="shared" si="10"/>
        <v>20886.21706264022</v>
      </c>
      <c r="O282" s="70">
        <f>Sheet1!F65</f>
        <v>4.516915454723231</v>
      </c>
    </row>
    <row r="283" spans="1:15" ht="12.75">
      <c r="A283">
        <v>69</v>
      </c>
      <c r="B283" s="70">
        <f t="shared" si="9"/>
        <v>30475.0344799373</v>
      </c>
      <c r="C283" s="70">
        <f>A283*Sheet1!D29</f>
        <v>8970</v>
      </c>
      <c r="E283" s="70">
        <f t="shared" si="10"/>
        <v>21505.0344799373</v>
      </c>
      <c r="O283" s="70">
        <f>Sheet1!F65</f>
        <v>4.516915454723231</v>
      </c>
    </row>
    <row r="284" spans="1:15" ht="12.75">
      <c r="A284">
        <v>70</v>
      </c>
      <c r="B284" s="70">
        <f t="shared" si="9"/>
        <v>31232.88572814383</v>
      </c>
      <c r="C284" s="70">
        <f>A284*Sheet1!D29</f>
        <v>9100</v>
      </c>
      <c r="E284" s="70">
        <f t="shared" si="10"/>
        <v>22132.88572814383</v>
      </c>
      <c r="O284" s="70">
        <f>Sheet1!F65</f>
        <v>4.516915454723231</v>
      </c>
    </row>
    <row r="285" spans="1:15" ht="12.75">
      <c r="A285">
        <v>71</v>
      </c>
      <c r="B285" s="70">
        <f t="shared" si="9"/>
        <v>31999.770807259807</v>
      </c>
      <c r="C285" s="70">
        <f>A285*Sheet1!D29</f>
        <v>9230</v>
      </c>
      <c r="E285" s="70">
        <f t="shared" si="10"/>
        <v>22769.770807259807</v>
      </c>
      <c r="O285" s="70">
        <f>Sheet1!F65</f>
        <v>4.516915454723231</v>
      </c>
    </row>
    <row r="286" spans="1:15" ht="12.75">
      <c r="A286">
        <v>72</v>
      </c>
      <c r="B286" s="70">
        <f t="shared" si="9"/>
        <v>32775.689717285226</v>
      </c>
      <c r="C286" s="70">
        <f>A286*Sheet1!D29</f>
        <v>9360</v>
      </c>
      <c r="E286" s="70">
        <f t="shared" si="10"/>
        <v>23415.689717285226</v>
      </c>
      <c r="O286" s="70">
        <f>Sheet1!F65</f>
        <v>4.516915454723231</v>
      </c>
    </row>
    <row r="287" spans="1:15" ht="12.75">
      <c r="A287">
        <v>73</v>
      </c>
      <c r="B287" s="70">
        <f t="shared" si="9"/>
        <v>33560.6424582201</v>
      </c>
      <c r="C287" s="70">
        <f>A287*Sheet1!D29</f>
        <v>9490</v>
      </c>
      <c r="E287" s="70">
        <f t="shared" si="10"/>
        <v>24070.642458220096</v>
      </c>
      <c r="O287" s="70">
        <f>Sheet1!F65</f>
        <v>4.516915454723231</v>
      </c>
    </row>
    <row r="288" spans="1:15" ht="12.75">
      <c r="A288">
        <v>74</v>
      </c>
      <c r="B288" s="70">
        <f t="shared" si="9"/>
        <v>34354.62903006441</v>
      </c>
      <c r="C288" s="70">
        <f>A288*Sheet1!D29</f>
        <v>9620</v>
      </c>
      <c r="E288" s="70">
        <f t="shared" si="10"/>
        <v>24734.62903006441</v>
      </c>
      <c r="O288" s="70">
        <f>Sheet1!F65</f>
        <v>4.516915454723231</v>
      </c>
    </row>
    <row r="289" spans="1:15" ht="12.75">
      <c r="A289">
        <v>75</v>
      </c>
      <c r="B289" s="70">
        <f t="shared" si="9"/>
        <v>35157.64943281817</v>
      </c>
      <c r="C289" s="70">
        <f>A289*Sheet1!D29</f>
        <v>9750</v>
      </c>
      <c r="E289" s="70">
        <f t="shared" si="10"/>
        <v>25407.649432818172</v>
      </c>
      <c r="O289" s="70">
        <f>Sheet1!F65</f>
        <v>4.516915454723231</v>
      </c>
    </row>
    <row r="290" spans="1:15" ht="12.75">
      <c r="A290">
        <v>76</v>
      </c>
      <c r="B290" s="70">
        <f t="shared" si="9"/>
        <v>35969.70366648138</v>
      </c>
      <c r="C290" s="70">
        <f>A290*Sheet1!D29</f>
        <v>9880</v>
      </c>
      <c r="E290" s="70">
        <f t="shared" si="10"/>
        <v>26089.70366648138</v>
      </c>
      <c r="O290" s="70">
        <f>Sheet1!F65</f>
        <v>4.516915454723231</v>
      </c>
    </row>
    <row r="291" spans="1:15" ht="12.75">
      <c r="A291">
        <v>77</v>
      </c>
      <c r="B291" s="70">
        <f t="shared" si="9"/>
        <v>36790.791731054036</v>
      </c>
      <c r="C291" s="70">
        <f>A291*Sheet1!D29</f>
        <v>10010</v>
      </c>
      <c r="E291" s="70">
        <f t="shared" si="10"/>
        <v>26780.791731054036</v>
      </c>
      <c r="O291" s="70">
        <f>Sheet1!F65</f>
        <v>4.516915454723231</v>
      </c>
    </row>
    <row r="292" spans="1:15" ht="12.75">
      <c r="A292">
        <v>78</v>
      </c>
      <c r="B292" s="70">
        <f t="shared" si="9"/>
        <v>37620.91362653613</v>
      </c>
      <c r="C292" s="70">
        <f>A292*Sheet1!D29</f>
        <v>10140</v>
      </c>
      <c r="E292" s="70">
        <f t="shared" si="10"/>
        <v>27480.913626536134</v>
      </c>
      <c r="O292" s="70">
        <f>Sheet1!F65</f>
        <v>4.516915454723231</v>
      </c>
    </row>
    <row r="293" spans="1:15" ht="12.75">
      <c r="A293">
        <v>79</v>
      </c>
      <c r="B293" s="70">
        <f t="shared" si="9"/>
        <v>38460.06935292768</v>
      </c>
      <c r="C293" s="70">
        <f>A293*Sheet1!D29</f>
        <v>10270</v>
      </c>
      <c r="E293" s="70">
        <f t="shared" si="10"/>
        <v>28190.069352927683</v>
      </c>
      <c r="O293" s="70">
        <f>Sheet1!F65</f>
        <v>4.516915454723231</v>
      </c>
    </row>
    <row r="294" spans="1:15" ht="12.75">
      <c r="A294">
        <v>80</v>
      </c>
      <c r="B294" s="70">
        <f t="shared" si="9"/>
        <v>39308.25891022867</v>
      </c>
      <c r="C294" s="70">
        <f>A294*Sheet1!D29</f>
        <v>10400</v>
      </c>
      <c r="E294" s="70">
        <f t="shared" si="10"/>
        <v>28908.258910228677</v>
      </c>
      <c r="O294" s="70">
        <f>Sheet1!F65</f>
        <v>4.516915454723231</v>
      </c>
    </row>
    <row r="295" spans="1:15" ht="12.75">
      <c r="A295">
        <v>81</v>
      </c>
      <c r="B295" s="70">
        <f t="shared" si="9"/>
        <v>40165.48229843912</v>
      </c>
      <c r="C295" s="70">
        <f>A295*Sheet1!D29</f>
        <v>10530</v>
      </c>
      <c r="E295" s="70">
        <f t="shared" si="10"/>
        <v>29635.482298439118</v>
      </c>
      <c r="O295" s="70">
        <f>Sheet1!F65</f>
        <v>4.516915454723231</v>
      </c>
    </row>
    <row r="296" spans="1:15" ht="12.75">
      <c r="A296">
        <v>82</v>
      </c>
      <c r="B296" s="70">
        <f t="shared" si="9"/>
        <v>41031.739517559006</v>
      </c>
      <c r="C296" s="70">
        <f>A296*Sheet1!D29</f>
        <v>10660</v>
      </c>
      <c r="E296" s="70">
        <f t="shared" si="10"/>
        <v>30371.739517559003</v>
      </c>
      <c r="O296" s="70">
        <f>Sheet1!F65</f>
        <v>4.516915454723231</v>
      </c>
    </row>
    <row r="297" spans="1:15" ht="12.75">
      <c r="A297">
        <v>83</v>
      </c>
      <c r="B297" s="70">
        <f t="shared" si="9"/>
        <v>41907.030567588336</v>
      </c>
      <c r="C297" s="70">
        <f>A297*Sheet1!D29</f>
        <v>10790</v>
      </c>
      <c r="E297" s="70">
        <f t="shared" si="10"/>
        <v>31117.030567588336</v>
      </c>
      <c r="O297" s="70">
        <f>Sheet1!F65</f>
        <v>4.516915454723231</v>
      </c>
    </row>
    <row r="298" spans="1:15" ht="12.75">
      <c r="A298">
        <v>84</v>
      </c>
      <c r="B298" s="70">
        <f t="shared" si="9"/>
        <v>42791.355448527116</v>
      </c>
      <c r="C298" s="70">
        <f>A298*Sheet1!D29</f>
        <v>10920</v>
      </c>
      <c r="E298" s="70">
        <f t="shared" si="10"/>
        <v>31871.355448527116</v>
      </c>
      <c r="O298" s="70">
        <f>Sheet1!F65</f>
        <v>4.516915454723231</v>
      </c>
    </row>
    <row r="299" spans="1:15" ht="12.75">
      <c r="A299">
        <v>85</v>
      </c>
      <c r="B299" s="70">
        <f t="shared" si="9"/>
        <v>43684.71416037534</v>
      </c>
      <c r="C299" s="70">
        <f>A299*Sheet1!D29</f>
        <v>11050</v>
      </c>
      <c r="E299" s="70">
        <f t="shared" si="10"/>
        <v>32634.71416037534</v>
      </c>
      <c r="O299" s="70">
        <f>Sheet1!F65</f>
        <v>4.516915454723231</v>
      </c>
    </row>
    <row r="300" spans="1:15" ht="12.75">
      <c r="A300">
        <v>86</v>
      </c>
      <c r="B300" s="70">
        <f t="shared" si="9"/>
        <v>44587.10670313302</v>
      </c>
      <c r="C300" s="70">
        <f>A300*Sheet1!D29</f>
        <v>11180</v>
      </c>
      <c r="E300" s="70">
        <f t="shared" si="10"/>
        <v>33407.10670313302</v>
      </c>
      <c r="O300" s="70">
        <f>Sheet1!F65</f>
        <v>4.516915454723231</v>
      </c>
    </row>
    <row r="301" spans="1:15" ht="12.75">
      <c r="A301">
        <v>87</v>
      </c>
      <c r="B301" s="70">
        <f t="shared" si="9"/>
        <v>45498.53307680013</v>
      </c>
      <c r="C301" s="70">
        <f>A301*Sheet1!D29</f>
        <v>11310</v>
      </c>
      <c r="E301" s="70">
        <f t="shared" si="10"/>
        <v>34188.53307680013</v>
      </c>
      <c r="O301" s="70">
        <f>Sheet1!F65</f>
        <v>4.516915454723231</v>
      </c>
    </row>
    <row r="302" spans="1:15" ht="12.75">
      <c r="A302">
        <v>88</v>
      </c>
      <c r="B302" s="70">
        <f t="shared" si="9"/>
        <v>46418.9932813767</v>
      </c>
      <c r="C302" s="70">
        <f>A302*Sheet1!D29</f>
        <v>11440</v>
      </c>
      <c r="E302" s="70">
        <f t="shared" si="10"/>
        <v>34978.9932813767</v>
      </c>
      <c r="O302" s="70">
        <f>Sheet1!F65</f>
        <v>4.516915454723231</v>
      </c>
    </row>
    <row r="303" spans="1:15" ht="12.75">
      <c r="A303">
        <v>89</v>
      </c>
      <c r="B303" s="70">
        <f t="shared" si="9"/>
        <v>47348.48731686271</v>
      </c>
      <c r="C303" s="70">
        <f>A303*Sheet1!D29</f>
        <v>11570</v>
      </c>
      <c r="E303" s="70">
        <f t="shared" si="10"/>
        <v>35778.48731686271</v>
      </c>
      <c r="O303" s="70">
        <f>Sheet1!F65</f>
        <v>4.516915454723231</v>
      </c>
    </row>
    <row r="304" spans="1:15" ht="12.75">
      <c r="A304">
        <v>90</v>
      </c>
      <c r="B304" s="70">
        <f t="shared" si="9"/>
        <v>48287.01518325817</v>
      </c>
      <c r="C304" s="70">
        <f>A304*Sheet1!D29</f>
        <v>11700</v>
      </c>
      <c r="E304" s="70">
        <f t="shared" si="10"/>
        <v>36587.01518325817</v>
      </c>
      <c r="O304" s="70">
        <f>Sheet1!F65</f>
        <v>4.516915454723231</v>
      </c>
    </row>
    <row r="305" spans="1:15" ht="12.75">
      <c r="A305">
        <v>91</v>
      </c>
      <c r="B305" s="70">
        <f t="shared" si="9"/>
        <v>49234.57688056307</v>
      </c>
      <c r="C305" s="70">
        <f>A305*Sheet1!D29</f>
        <v>11830</v>
      </c>
      <c r="E305" s="70">
        <f t="shared" si="10"/>
        <v>37404.57688056307</v>
      </c>
      <c r="O305" s="70">
        <f>Sheet1!F65</f>
        <v>4.516915454723231</v>
      </c>
    </row>
    <row r="306" spans="1:15" ht="12.75">
      <c r="A306">
        <v>92</v>
      </c>
      <c r="B306" s="70">
        <f t="shared" si="9"/>
        <v>50191.17240877743</v>
      </c>
      <c r="C306" s="70">
        <f>A306*Sheet1!D29</f>
        <v>11960</v>
      </c>
      <c r="E306" s="70">
        <f t="shared" si="10"/>
        <v>38231.17240877743</v>
      </c>
      <c r="O306" s="70">
        <f>Sheet1!F65</f>
        <v>4.516915454723231</v>
      </c>
    </row>
    <row r="307" spans="1:15" ht="12.75">
      <c r="A307">
        <v>93</v>
      </c>
      <c r="B307" s="70">
        <f t="shared" si="9"/>
        <v>51156.80176790122</v>
      </c>
      <c r="C307" s="70">
        <f>A307*Sheet1!D29</f>
        <v>12090</v>
      </c>
      <c r="E307" s="70">
        <f t="shared" si="10"/>
        <v>39066.80176790122</v>
      </c>
      <c r="O307" s="70">
        <f>Sheet1!F65</f>
        <v>4.516915454723231</v>
      </c>
    </row>
    <row r="308" spans="1:15" ht="12.75">
      <c r="A308">
        <v>94</v>
      </c>
      <c r="B308" s="70">
        <f t="shared" si="9"/>
        <v>52131.46495793446</v>
      </c>
      <c r="C308" s="70">
        <f>A308*Sheet1!D29</f>
        <v>12220</v>
      </c>
      <c r="E308" s="70">
        <f t="shared" si="10"/>
        <v>39911.46495793446</v>
      </c>
      <c r="O308" s="70">
        <f>Sheet1!F65</f>
        <v>4.516915454723231</v>
      </c>
    </row>
    <row r="309" spans="1:15" ht="12.75">
      <c r="A309">
        <v>95</v>
      </c>
      <c r="B309" s="70">
        <f t="shared" si="9"/>
        <v>53115.16197887716</v>
      </c>
      <c r="C309" s="70">
        <f>A309*Sheet1!D29</f>
        <v>12350</v>
      </c>
      <c r="E309" s="70">
        <f t="shared" si="10"/>
        <v>40765.16197887716</v>
      </c>
      <c r="O309" s="70">
        <f>Sheet1!F65</f>
        <v>4.516915454723231</v>
      </c>
    </row>
    <row r="310" spans="1:15" ht="12.75">
      <c r="A310">
        <v>96</v>
      </c>
      <c r="B310" s="70">
        <f t="shared" si="9"/>
        <v>54107.892830729295</v>
      </c>
      <c r="C310" s="70">
        <f>A310*Sheet1!D29</f>
        <v>12480</v>
      </c>
      <c r="E310" s="70">
        <f t="shared" si="10"/>
        <v>41627.892830729295</v>
      </c>
      <c r="O310" s="70">
        <f>Sheet1!F65</f>
        <v>4.516915454723231</v>
      </c>
    </row>
    <row r="311" spans="1:15" ht="12.75">
      <c r="A311">
        <v>97</v>
      </c>
      <c r="B311" s="70">
        <f t="shared" si="9"/>
        <v>55109.65751349088</v>
      </c>
      <c r="C311" s="70">
        <f>A311*Sheet1!D29</f>
        <v>12610</v>
      </c>
      <c r="E311" s="70">
        <f t="shared" si="10"/>
        <v>42499.65751349088</v>
      </c>
      <c r="O311" s="70">
        <f>Sheet1!F65</f>
        <v>4.516915454723231</v>
      </c>
    </row>
    <row r="312" spans="1:15" ht="12.75">
      <c r="A312">
        <v>98</v>
      </c>
      <c r="B312" s="70">
        <f t="shared" si="9"/>
        <v>56120.456027161905</v>
      </c>
      <c r="C312" s="70">
        <f>A312*Sheet1!D29</f>
        <v>12740</v>
      </c>
      <c r="E312" s="70">
        <f t="shared" si="10"/>
        <v>43380.456027161905</v>
      </c>
      <c r="O312" s="70">
        <f>Sheet1!F65</f>
        <v>4.516915454723231</v>
      </c>
    </row>
    <row r="313" spans="1:15" ht="12.75">
      <c r="A313">
        <v>99</v>
      </c>
      <c r="B313" s="70">
        <f t="shared" si="9"/>
        <v>57140.28837174238</v>
      </c>
      <c r="C313" s="70">
        <f>A313*Sheet1!D29</f>
        <v>12870</v>
      </c>
      <c r="E313" s="70">
        <f t="shared" si="10"/>
        <v>44270.28837174238</v>
      </c>
      <c r="O313" s="70">
        <f>Sheet1!F65</f>
        <v>4.516915454723231</v>
      </c>
    </row>
    <row r="314" spans="1:15" ht="12.75">
      <c r="A314">
        <v>100</v>
      </c>
      <c r="B314" s="70">
        <f t="shared" si="9"/>
        <v>58169.154547232305</v>
      </c>
      <c r="C314" s="70">
        <f>A314*Sheet1!D29</f>
        <v>13000</v>
      </c>
      <c r="E314" s="70">
        <f t="shared" si="10"/>
        <v>45169.154547232305</v>
      </c>
      <c r="O314" s="70">
        <f>Sheet1!F65</f>
        <v>4.516915454723231</v>
      </c>
    </row>
    <row r="315" spans="1:15" ht="12.75">
      <c r="A315">
        <v>105</v>
      </c>
      <c r="B315" s="70">
        <f t="shared" si="9"/>
        <v>63448.99288832362</v>
      </c>
      <c r="C315" s="70">
        <f>A315*Sheet1!D29</f>
        <v>13650</v>
      </c>
      <c r="E315" s="70">
        <f t="shared" si="10"/>
        <v>49798.99288832362</v>
      </c>
      <c r="O315" s="70">
        <f>Sheet1!F65</f>
        <v>4.516915454723231</v>
      </c>
    </row>
    <row r="316" spans="1:15" ht="12.75">
      <c r="A316">
        <v>110</v>
      </c>
      <c r="B316" s="70">
        <f t="shared" si="9"/>
        <v>68954.67700215109</v>
      </c>
      <c r="C316" s="70">
        <f>A316*Sheet1!D29</f>
        <v>14300</v>
      </c>
      <c r="E316" s="70">
        <f t="shared" si="10"/>
        <v>54654.67700215109</v>
      </c>
      <c r="O316" s="70">
        <f>Sheet1!F65</f>
        <v>4.516915454723231</v>
      </c>
    </row>
    <row r="317" spans="1:15" ht="12.75">
      <c r="A317">
        <v>115</v>
      </c>
      <c r="B317" s="70">
        <f t="shared" si="9"/>
        <v>74686.20688871472</v>
      </c>
      <c r="C317" s="70">
        <f>A317*Sheet1!D29</f>
        <v>14950</v>
      </c>
      <c r="E317" s="70">
        <f t="shared" si="10"/>
        <v>59736.206888714725</v>
      </c>
      <c r="O317" s="70">
        <f>Sheet1!F65</f>
        <v>4.516915454723231</v>
      </c>
    </row>
    <row r="318" spans="1:15" ht="12.75">
      <c r="A318">
        <v>120</v>
      </c>
      <c r="B318" s="70">
        <f t="shared" si="9"/>
        <v>80643.58254801453</v>
      </c>
      <c r="C318" s="70">
        <f>A318*Sheet1!D29</f>
        <v>15600</v>
      </c>
      <c r="E318" s="70">
        <f t="shared" si="10"/>
        <v>65043.58254801452</v>
      </c>
      <c r="O318" s="70">
        <f>Sheet1!F65</f>
        <v>4.516915454723231</v>
      </c>
    </row>
    <row r="319" spans="1:15" ht="12.75">
      <c r="A319">
        <v>125</v>
      </c>
      <c r="B319" s="70">
        <f t="shared" si="9"/>
        <v>86826.80398005048</v>
      </c>
      <c r="C319" s="70">
        <f>A319*Sheet1!D29</f>
        <v>16250</v>
      </c>
      <c r="E319" s="70">
        <f t="shared" si="10"/>
        <v>70576.80398005048</v>
      </c>
      <c r="O319" s="70">
        <f>Sheet1!F65</f>
        <v>4.516915454723231</v>
      </c>
    </row>
    <row r="320" spans="1:15" ht="12.75">
      <c r="A320">
        <v>130</v>
      </c>
      <c r="B320" s="70">
        <f t="shared" si="9"/>
        <v>93235.8711848226</v>
      </c>
      <c r="C320" s="70">
        <f>A320*Sheet1!D29</f>
        <v>16900</v>
      </c>
      <c r="E320" s="70">
        <f t="shared" si="10"/>
        <v>76335.8711848226</v>
      </c>
      <c r="O320" s="70">
        <f>Sheet1!F65</f>
        <v>4.516915454723231</v>
      </c>
    </row>
    <row r="321" spans="1:15" ht="12.75">
      <c r="A321">
        <v>135</v>
      </c>
      <c r="B321" s="70">
        <f t="shared" si="9"/>
        <v>99870.78416233088</v>
      </c>
      <c r="C321" s="70">
        <f>A321*Sheet1!D29</f>
        <v>17550</v>
      </c>
      <c r="E321" s="70">
        <f t="shared" si="10"/>
        <v>82320.78416233088</v>
      </c>
      <c r="O321" s="70">
        <f>Sheet1!F65</f>
        <v>4.516915454723231</v>
      </c>
    </row>
    <row r="322" spans="1:15" ht="12.75">
      <c r="A322">
        <v>140</v>
      </c>
      <c r="B322" s="70">
        <f t="shared" si="9"/>
        <v>106731.54291257531</v>
      </c>
      <c r="C322" s="70">
        <f>A322*Sheet1!D29</f>
        <v>18200</v>
      </c>
      <c r="E322" s="70">
        <f t="shared" si="10"/>
        <v>88531.54291257531</v>
      </c>
      <c r="O322" s="70">
        <f>Sheet1!F65</f>
        <v>4.516915454723231</v>
      </c>
    </row>
    <row r="323" spans="1:15" ht="12.75">
      <c r="A323">
        <v>145</v>
      </c>
      <c r="B323" s="70">
        <f t="shared" si="9"/>
        <v>113818.14743555592</v>
      </c>
      <c r="C323" s="70">
        <f>A323*Sheet1!D29</f>
        <v>18850</v>
      </c>
      <c r="E323" s="70">
        <f t="shared" si="10"/>
        <v>94968.14743555592</v>
      </c>
      <c r="O323" s="70">
        <f>Sheet1!F65</f>
        <v>4.516915454723231</v>
      </c>
    </row>
    <row r="324" spans="1:15" ht="12.75">
      <c r="A324">
        <v>150</v>
      </c>
      <c r="B324" s="70">
        <f t="shared" si="9"/>
        <v>121130.59773127269</v>
      </c>
      <c r="C324" s="70">
        <f>A324*Sheet1!D29</f>
        <v>19500</v>
      </c>
      <c r="E324" s="70">
        <f t="shared" si="10"/>
        <v>101630.59773127269</v>
      </c>
      <c r="O324" s="70">
        <f>Sheet1!F65</f>
        <v>4.516915454723231</v>
      </c>
    </row>
    <row r="325" spans="1:15" ht="12.75">
      <c r="A325">
        <v>155</v>
      </c>
      <c r="B325" s="70">
        <f aca="true" t="shared" si="11" ref="B325:B334">C325+E325</f>
        <v>128668.89379972561</v>
      </c>
      <c r="C325" s="70">
        <f>A325*Sheet1!D29</f>
        <v>20150</v>
      </c>
      <c r="E325" s="70">
        <f aca="true" t="shared" si="12" ref="E325:E334">(A325*A325)*O325</f>
        <v>108518.89379972561</v>
      </c>
      <c r="O325" s="70">
        <f>Sheet1!F65</f>
        <v>4.516915454723231</v>
      </c>
    </row>
    <row r="326" spans="1:15" ht="12.75">
      <c r="A326">
        <v>160</v>
      </c>
      <c r="B326" s="70">
        <f t="shared" si="11"/>
        <v>136433.0356409147</v>
      </c>
      <c r="C326" s="70">
        <f>A326*Sheet1!D29</f>
        <v>20800</v>
      </c>
      <c r="E326" s="70">
        <f t="shared" si="12"/>
        <v>115633.0356409147</v>
      </c>
      <c r="O326" s="70">
        <f>Sheet1!F65</f>
        <v>4.516915454723231</v>
      </c>
    </row>
    <row r="327" spans="1:15" ht="12.75">
      <c r="A327">
        <v>165</v>
      </c>
      <c r="B327" s="70">
        <f t="shared" si="11"/>
        <v>144423.02325483994</v>
      </c>
      <c r="C327" s="70">
        <f>A327*Sheet1!D29</f>
        <v>21450</v>
      </c>
      <c r="E327" s="70">
        <f t="shared" si="12"/>
        <v>122973.02325483995</v>
      </c>
      <c r="O327" s="70">
        <f>Sheet1!F65</f>
        <v>4.516915454723231</v>
      </c>
    </row>
    <row r="328" spans="1:15" ht="12.75">
      <c r="A328">
        <v>170</v>
      </c>
      <c r="B328" s="70">
        <f t="shared" si="11"/>
        <v>152638.85664150136</v>
      </c>
      <c r="C328" s="70">
        <f>A328*Sheet1!D29</f>
        <v>22100</v>
      </c>
      <c r="E328" s="70">
        <f t="shared" si="12"/>
        <v>130538.85664150136</v>
      </c>
      <c r="O328" s="70">
        <f>Sheet1!F65</f>
        <v>4.516915454723231</v>
      </c>
    </row>
    <row r="329" spans="1:15" ht="12.75">
      <c r="A329">
        <v>175</v>
      </c>
      <c r="B329" s="70">
        <f t="shared" si="11"/>
        <v>161080.53580089894</v>
      </c>
      <c r="C329" s="70">
        <f>A329*Sheet1!D29</f>
        <v>22750</v>
      </c>
      <c r="E329" s="70">
        <f t="shared" si="12"/>
        <v>138330.53580089894</v>
      </c>
      <c r="O329" s="70">
        <f>Sheet1!F65</f>
        <v>4.516915454723231</v>
      </c>
    </row>
    <row r="330" spans="1:15" ht="12.75">
      <c r="A330">
        <v>180</v>
      </c>
      <c r="B330" s="70">
        <f t="shared" si="11"/>
        <v>169748.06073303267</v>
      </c>
      <c r="C330" s="70">
        <f>A330*Sheet1!D29</f>
        <v>23400</v>
      </c>
      <c r="E330" s="70">
        <f t="shared" si="12"/>
        <v>146348.06073303267</v>
      </c>
      <c r="O330" s="70">
        <f>Sheet1!F65</f>
        <v>4.516915454723231</v>
      </c>
    </row>
    <row r="331" spans="1:15" ht="12.75">
      <c r="A331">
        <v>185</v>
      </c>
      <c r="B331" s="70">
        <f t="shared" si="11"/>
        <v>178641.43143790256</v>
      </c>
      <c r="C331" s="70">
        <f>A331*Sheet1!D29</f>
        <v>24050</v>
      </c>
      <c r="E331" s="70">
        <f t="shared" si="12"/>
        <v>154591.43143790256</v>
      </c>
      <c r="O331" s="70">
        <f>Sheet1!F65</f>
        <v>4.516915454723231</v>
      </c>
    </row>
    <row r="332" spans="1:15" ht="12.75">
      <c r="A332">
        <v>190</v>
      </c>
      <c r="B332" s="70">
        <f t="shared" si="11"/>
        <v>187760.64791550863</v>
      </c>
      <c r="C332" s="70">
        <f>A332*Sheet1!D29</f>
        <v>24700</v>
      </c>
      <c r="E332" s="70">
        <f t="shared" si="12"/>
        <v>163060.64791550863</v>
      </c>
      <c r="O332" s="70">
        <f>Sheet1!F65</f>
        <v>4.516915454723231</v>
      </c>
    </row>
    <row r="333" spans="1:15" ht="12.75">
      <c r="A333">
        <v>195</v>
      </c>
      <c r="B333" s="70">
        <f t="shared" si="11"/>
        <v>197105.71016585085</v>
      </c>
      <c r="C333" s="70">
        <f>A333*Sheet1!D29</f>
        <v>25350</v>
      </c>
      <c r="E333" s="70">
        <f t="shared" si="12"/>
        <v>171755.71016585085</v>
      </c>
      <c r="O333" s="70">
        <f>Sheet1!F65</f>
        <v>4.516915454723231</v>
      </c>
    </row>
    <row r="334" spans="1:15" ht="12.75">
      <c r="A334">
        <v>200</v>
      </c>
      <c r="B334" s="70">
        <f t="shared" si="11"/>
        <v>206676.61818892922</v>
      </c>
      <c r="C334" s="70">
        <f>A334*Sheet1!D29</f>
        <v>26000</v>
      </c>
      <c r="E334" s="70">
        <f t="shared" si="12"/>
        <v>180676.61818892922</v>
      </c>
      <c r="O334" s="70">
        <f>Sheet1!F65</f>
        <v>4.516915454723231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13.026082362271012</v>
      </c>
      <c r="C5" s="70">
        <f>A5*Sheet1!D29</f>
        <v>13</v>
      </c>
      <c r="E5" s="70">
        <f aca="true" t="shared" si="1" ref="E5:E68">(A5*A5)*O5</f>
        <v>0.026082362271012193</v>
      </c>
      <c r="I5" s="112"/>
      <c r="O5" s="112">
        <f>Sheet1!F67</f>
        <v>2.608236227101219</v>
      </c>
      <c r="P5" s="112"/>
    </row>
    <row r="6" spans="1:15" ht="12.75">
      <c r="A6">
        <v>0.2</v>
      </c>
      <c r="B6" s="70">
        <f t="shared" si="0"/>
        <v>26.104329449084048</v>
      </c>
      <c r="C6" s="70">
        <f>A6*Sheet1!D29</f>
        <v>26</v>
      </c>
      <c r="E6" s="70">
        <f t="shared" si="1"/>
        <v>0.10432944908404877</v>
      </c>
      <c r="I6" s="112"/>
      <c r="O6" s="112">
        <f>Sheet1!F67</f>
        <v>2.608236227101219</v>
      </c>
    </row>
    <row r="7" spans="1:15" ht="12.75">
      <c r="A7">
        <v>0.3</v>
      </c>
      <c r="B7" s="70">
        <f t="shared" si="0"/>
        <v>39.23474126043911</v>
      </c>
      <c r="C7" s="70">
        <f>A7*Sheet1!D29</f>
        <v>39</v>
      </c>
      <c r="E7" s="70">
        <f t="shared" si="1"/>
        <v>0.2347412604391097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112">
        <f>Sheet1!F67</f>
        <v>2.608236227101219</v>
      </c>
    </row>
    <row r="8" spans="1:15" ht="12.75">
      <c r="A8">
        <v>0.4</v>
      </c>
      <c r="B8" s="70">
        <f t="shared" si="0"/>
        <v>52.41731779633619</v>
      </c>
      <c r="C8" s="70">
        <f>A8*Sheet1!D29</f>
        <v>52</v>
      </c>
      <c r="E8" s="70">
        <f t="shared" si="1"/>
        <v>0.4173177963361951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13</v>
      </c>
      <c r="K8" s="70">
        <f>J8/Sheet1!D29*Sheet1!D75</f>
        <v>0.13999999999999999</v>
      </c>
      <c r="L8" s="70">
        <f t="shared" si="2"/>
        <v>12.86</v>
      </c>
      <c r="O8" s="112">
        <f>Sheet1!F67</f>
        <v>2.608236227101219</v>
      </c>
    </row>
    <row r="9" spans="1:15" ht="12.75">
      <c r="A9">
        <v>0.5</v>
      </c>
      <c r="B9" s="70">
        <f t="shared" si="0"/>
        <v>65.6520590567753</v>
      </c>
      <c r="C9" s="70">
        <f>A9*Sheet1!D29</f>
        <v>65</v>
      </c>
      <c r="E9" s="70">
        <f t="shared" si="1"/>
        <v>0.6520590567753047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26</v>
      </c>
      <c r="K9" s="70">
        <f>J9/Sheet1!D29*Sheet1!D75</f>
        <v>0.27999999999999997</v>
      </c>
      <c r="L9" s="70">
        <f t="shared" si="2"/>
        <v>25.72</v>
      </c>
      <c r="O9" s="112">
        <f>Sheet1!F67</f>
        <v>2.608236227101219</v>
      </c>
    </row>
    <row r="10" spans="1:15" ht="12.75">
      <c r="A10">
        <v>0.6</v>
      </c>
      <c r="B10" s="70">
        <f t="shared" si="0"/>
        <v>78.93896504175643</v>
      </c>
      <c r="C10" s="70">
        <f>A10*Sheet1!D29</f>
        <v>78</v>
      </c>
      <c r="E10" s="70">
        <f t="shared" si="1"/>
        <v>0.9389650417564388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0.42</v>
      </c>
      <c r="L10" s="70">
        <f t="shared" si="2"/>
        <v>38.58</v>
      </c>
      <c r="O10" s="112">
        <f>Sheet1!F67</f>
        <v>2.608236227101219</v>
      </c>
    </row>
    <row r="11" spans="1:15" ht="12.75">
      <c r="A11">
        <v>0.7</v>
      </c>
      <c r="B11" s="70">
        <f t="shared" si="0"/>
        <v>92.2780357512796</v>
      </c>
      <c r="C11" s="70">
        <f>A11*Sheet1!D29</f>
        <v>91</v>
      </c>
      <c r="E11" s="70">
        <f t="shared" si="1"/>
        <v>1.278035751279597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52</v>
      </c>
      <c r="K11" s="70">
        <f>J11/Sheet1!D29*Sheet1!D75</f>
        <v>0.5599999999999999</v>
      </c>
      <c r="L11" s="70">
        <f t="shared" si="2"/>
        <v>51.44</v>
      </c>
      <c r="O11" s="112">
        <f>Sheet1!F67</f>
        <v>2.608236227101219</v>
      </c>
    </row>
    <row r="12" spans="1:15" ht="12.75">
      <c r="A12">
        <v>0.8</v>
      </c>
      <c r="B12" s="70">
        <f t="shared" si="0"/>
        <v>105.66927118534478</v>
      </c>
      <c r="C12" s="70">
        <f>A12*Sheet1!D29</f>
        <v>104</v>
      </c>
      <c r="E12" s="70">
        <f t="shared" si="1"/>
        <v>1.6692711853447804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78</v>
      </c>
      <c r="K12" s="70">
        <f>J12/Sheet1!D29*Sheet1!D75</f>
        <v>0.84</v>
      </c>
      <c r="L12" s="70">
        <f t="shared" si="2"/>
        <v>77.16</v>
      </c>
      <c r="O12" s="112">
        <f>Sheet1!F67</f>
        <v>2.608236227101219</v>
      </c>
    </row>
    <row r="13" spans="1:15" ht="12.75">
      <c r="A13">
        <v>0.9</v>
      </c>
      <c r="B13" s="70">
        <f t="shared" si="0"/>
        <v>119.11267134395199</v>
      </c>
      <c r="C13" s="70">
        <f>A13*Sheet1!D29</f>
        <v>117</v>
      </c>
      <c r="E13" s="70">
        <f t="shared" si="1"/>
        <v>2.1126713439519875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1.26</v>
      </c>
      <c r="L13" s="70">
        <f t="shared" si="2"/>
        <v>115.74</v>
      </c>
      <c r="O13" s="112">
        <f>Sheet1!F67</f>
        <v>2.608236227101219</v>
      </c>
    </row>
    <row r="14" spans="1:15" ht="12.75">
      <c r="A14">
        <v>1</v>
      </c>
      <c r="B14" s="70">
        <f t="shared" si="0"/>
        <v>132.60823622710123</v>
      </c>
      <c r="C14" s="70">
        <f>A14*Sheet1!D29</f>
        <v>130</v>
      </c>
      <c r="E14" s="70">
        <f t="shared" si="1"/>
        <v>2.608236227101219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156</v>
      </c>
      <c r="K14" s="70">
        <f>J14/Sheet1!D29*Sheet1!D75</f>
        <v>1.68</v>
      </c>
      <c r="L14" s="70">
        <f t="shared" si="2"/>
        <v>154.32</v>
      </c>
      <c r="O14" s="112">
        <f>Sheet1!F67</f>
        <v>2.608236227101219</v>
      </c>
    </row>
    <row r="15" spans="1:15" ht="12.75">
      <c r="A15">
        <v>1.1</v>
      </c>
      <c r="B15" s="70">
        <f t="shared" si="0"/>
        <v>146.15596583479248</v>
      </c>
      <c r="C15" s="70">
        <f>A15*Sheet1!D29</f>
        <v>143</v>
      </c>
      <c r="E15" s="70">
        <f t="shared" si="1"/>
        <v>3.1559658347924753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195</v>
      </c>
      <c r="K15" s="70">
        <f>J15/Sheet1!D29*Sheet1!D75</f>
        <v>2.0999999999999996</v>
      </c>
      <c r="L15" s="70">
        <f t="shared" si="2"/>
        <v>192.9</v>
      </c>
      <c r="O15" s="112">
        <f>Sheet1!F67</f>
        <v>2.608236227101219</v>
      </c>
    </row>
    <row r="16" spans="1:15" ht="12.75">
      <c r="A16">
        <v>1.2</v>
      </c>
      <c r="B16" s="70">
        <f t="shared" si="0"/>
        <v>159.75586016702576</v>
      </c>
      <c r="C16" s="70">
        <f>A16*Sheet1!D29</f>
        <v>156</v>
      </c>
      <c r="E16" s="70">
        <f t="shared" si="1"/>
        <v>3.755860167025755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247</v>
      </c>
      <c r="K16" s="70">
        <f>J16/Sheet1!D29*Sheet1!D75</f>
        <v>2.6599999999999997</v>
      </c>
      <c r="L16" s="70">
        <f t="shared" si="2"/>
        <v>244.34</v>
      </c>
      <c r="O16" s="112">
        <f>Sheet1!F67</f>
        <v>2.608236227101219</v>
      </c>
    </row>
    <row r="17" spans="1:15" ht="12.75">
      <c r="A17">
        <v>1.3</v>
      </c>
      <c r="B17" s="70">
        <f t="shared" si="0"/>
        <v>173.40791922380106</v>
      </c>
      <c r="C17" s="70">
        <f>A17*Sheet1!D29</f>
        <v>169</v>
      </c>
      <c r="E17" s="70">
        <f t="shared" si="1"/>
        <v>4.40791922380106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312</v>
      </c>
      <c r="K17" s="70">
        <f>J17/Sheet1!D29*Sheet1!D75</f>
        <v>3.36</v>
      </c>
      <c r="L17" s="70">
        <f t="shared" si="2"/>
        <v>308.64</v>
      </c>
      <c r="O17" s="112">
        <f>Sheet1!F67</f>
        <v>2.608236227101219</v>
      </c>
    </row>
    <row r="18" spans="1:15" ht="12.75">
      <c r="A18">
        <v>1.4</v>
      </c>
      <c r="B18" s="70">
        <f t="shared" si="0"/>
        <v>187.11214300511838</v>
      </c>
      <c r="C18" s="70">
        <f>A18*Sheet1!D29</f>
        <v>182</v>
      </c>
      <c r="E18" s="70">
        <f t="shared" si="1"/>
        <v>5.112143005118388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377</v>
      </c>
      <c r="K18" s="70">
        <f>J18/Sheet1!D29*Sheet1!D75</f>
        <v>4.06</v>
      </c>
      <c r="L18" s="70">
        <f t="shared" si="2"/>
        <v>372.94</v>
      </c>
      <c r="O18" s="112">
        <f>Sheet1!F67</f>
        <v>2.608236227101219</v>
      </c>
    </row>
    <row r="19" spans="1:15" ht="12.75">
      <c r="A19">
        <v>1.5</v>
      </c>
      <c r="B19" s="70">
        <f t="shared" si="0"/>
        <v>200.86853151097773</v>
      </c>
      <c r="C19" s="70">
        <f>A19*Sheet1!D29</f>
        <v>195</v>
      </c>
      <c r="E19" s="70">
        <f t="shared" si="1"/>
        <v>5.868531510977743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455</v>
      </c>
      <c r="K19" s="70">
        <f>J19/Sheet1!D29*Sheet1!D75</f>
        <v>4.8999999999999995</v>
      </c>
      <c r="L19" s="70">
        <f t="shared" si="2"/>
        <v>450.1</v>
      </c>
      <c r="O19" s="112">
        <f>Sheet1!F67</f>
        <v>2.608236227101219</v>
      </c>
    </row>
    <row r="20" spans="1:15" ht="12.75">
      <c r="A20">
        <v>1.6</v>
      </c>
      <c r="B20" s="70">
        <f t="shared" si="0"/>
        <v>214.67708474137913</v>
      </c>
      <c r="C20" s="70">
        <f>A20*Sheet1!D29</f>
        <v>208</v>
      </c>
      <c r="E20" s="70">
        <f t="shared" si="1"/>
        <v>6.6770847413791214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546</v>
      </c>
      <c r="K20" s="70">
        <f>J20/Sheet1!D29*Sheet1!D75</f>
        <v>5.88</v>
      </c>
      <c r="L20" s="70">
        <f t="shared" si="2"/>
        <v>540.12</v>
      </c>
      <c r="O20" s="112">
        <f>Sheet1!F67</f>
        <v>2.608236227101219</v>
      </c>
    </row>
    <row r="21" spans="1:15" ht="12.75">
      <c r="A21">
        <v>1.7</v>
      </c>
      <c r="B21" s="70">
        <f t="shared" si="0"/>
        <v>228.53780269632253</v>
      </c>
      <c r="C21" s="70">
        <f>A21*Sheet1!D29</f>
        <v>221</v>
      </c>
      <c r="E21" s="70">
        <f t="shared" si="1"/>
        <v>7.5378026963225215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637</v>
      </c>
      <c r="K21" s="70">
        <f>J21/Sheet1!D29*Sheet1!D75</f>
        <v>6.86</v>
      </c>
      <c r="L21" s="70">
        <f t="shared" si="2"/>
        <v>630.14</v>
      </c>
      <c r="O21" s="112">
        <f>Sheet1!F67</f>
        <v>2.608236227101219</v>
      </c>
    </row>
    <row r="22" spans="1:15" ht="12.75">
      <c r="A22">
        <v>1.8</v>
      </c>
      <c r="B22" s="70">
        <f t="shared" si="0"/>
        <v>242.45068537580795</v>
      </c>
      <c r="C22" s="70">
        <f>A22*Sheet1!D29</f>
        <v>234</v>
      </c>
      <c r="E22" s="70">
        <f t="shared" si="1"/>
        <v>8.45068537580795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741</v>
      </c>
      <c r="K22" s="70">
        <f>J22/Sheet1!D29*Sheet1!D75</f>
        <v>7.9799999999999995</v>
      </c>
      <c r="L22" s="70">
        <f t="shared" si="2"/>
        <v>733.02</v>
      </c>
      <c r="O22" s="112">
        <f>Sheet1!F67</f>
        <v>2.608236227101219</v>
      </c>
    </row>
    <row r="23" spans="1:15" ht="12.75">
      <c r="A23">
        <v>1.9</v>
      </c>
      <c r="B23" s="70">
        <f t="shared" si="0"/>
        <v>256.4157327798354</v>
      </c>
      <c r="C23" s="70">
        <f>A23*Sheet1!D29</f>
        <v>247</v>
      </c>
      <c r="E23" s="70">
        <f t="shared" si="1"/>
        <v>9.4157327798354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858</v>
      </c>
      <c r="K23" s="70">
        <f>J23/Sheet1!D29*Sheet1!D75</f>
        <v>9.239999999999998</v>
      </c>
      <c r="L23" s="70">
        <f t="shared" si="2"/>
        <v>848.76</v>
      </c>
      <c r="O23" s="112">
        <f>Sheet1!F67</f>
        <v>2.608236227101219</v>
      </c>
    </row>
    <row r="24" spans="1:15" ht="12.75">
      <c r="A24">
        <v>2</v>
      </c>
      <c r="B24" s="70">
        <f t="shared" si="0"/>
        <v>270.43294490840486</v>
      </c>
      <c r="C24" s="70">
        <f>A24*Sheet1!D29</f>
        <v>260</v>
      </c>
      <c r="E24" s="70">
        <f t="shared" si="1"/>
        <v>10.432944908404876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975</v>
      </c>
      <c r="K24" s="70">
        <f>J24/Sheet1!D29*Sheet1!D75</f>
        <v>10.5</v>
      </c>
      <c r="L24" s="70">
        <f t="shared" si="2"/>
        <v>964.5</v>
      </c>
      <c r="O24" s="112">
        <f>Sheet1!F67</f>
        <v>2.608236227101219</v>
      </c>
    </row>
    <row r="25" spans="1:15" ht="12.75">
      <c r="A25">
        <v>2.1</v>
      </c>
      <c r="B25" s="70">
        <f t="shared" si="0"/>
        <v>284.5023217615164</v>
      </c>
      <c r="C25" s="70">
        <f>A25*Sheet1!D29</f>
        <v>273</v>
      </c>
      <c r="E25" s="70">
        <f t="shared" si="1"/>
        <v>11.502321761516376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1105</v>
      </c>
      <c r="K25" s="70">
        <f>J25/Sheet1!D29*Sheet1!D75</f>
        <v>11.899999999999999</v>
      </c>
      <c r="L25" s="70">
        <f t="shared" si="2"/>
        <v>1093.1</v>
      </c>
      <c r="O25" s="112">
        <f>Sheet1!F67</f>
        <v>2.608236227101219</v>
      </c>
    </row>
    <row r="26" spans="1:15" ht="12.75">
      <c r="A26">
        <v>2.2</v>
      </c>
      <c r="B26" s="70">
        <f t="shared" si="0"/>
        <v>298.62386333916993</v>
      </c>
      <c r="C26" s="70">
        <f>A26*Sheet1!D29</f>
        <v>286</v>
      </c>
      <c r="E26" s="70">
        <f t="shared" si="1"/>
        <v>12.623863339169901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1235</v>
      </c>
      <c r="K26" s="70">
        <f>J26/Sheet1!D29*Sheet1!D75</f>
        <v>13.299999999999999</v>
      </c>
      <c r="L26" s="70">
        <f t="shared" si="2"/>
        <v>1221.7</v>
      </c>
      <c r="O26" s="112">
        <f>Sheet1!F67</f>
        <v>2.608236227101219</v>
      </c>
    </row>
    <row r="27" spans="1:15" ht="12.75">
      <c r="A27">
        <v>2.3</v>
      </c>
      <c r="B27" s="70">
        <f t="shared" si="0"/>
        <v>312.79756964136544</v>
      </c>
      <c r="C27" s="70">
        <f>A27*Sheet1!D29</f>
        <v>299</v>
      </c>
      <c r="E27" s="70">
        <f t="shared" si="1"/>
        <v>13.797569641365445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1378</v>
      </c>
      <c r="K27" s="70">
        <f>J27/Sheet1!D29*Sheet1!D75</f>
        <v>14.839999999999998</v>
      </c>
      <c r="L27" s="70">
        <f t="shared" si="2"/>
        <v>1363.16</v>
      </c>
      <c r="O27" s="112">
        <f>Sheet1!F67</f>
        <v>2.608236227101219</v>
      </c>
    </row>
    <row r="28" spans="1:15" ht="12.75">
      <c r="A28">
        <v>2.4</v>
      </c>
      <c r="B28" s="70">
        <f t="shared" si="0"/>
        <v>327.02344066810304</v>
      </c>
      <c r="C28" s="70">
        <f>A28*Sheet1!D29</f>
        <v>312</v>
      </c>
      <c r="E28" s="70">
        <f t="shared" si="1"/>
        <v>15.02344066810302</v>
      </c>
      <c r="I28" s="112"/>
      <c r="O28" s="112">
        <f>Sheet1!F67</f>
        <v>2.608236227101219</v>
      </c>
    </row>
    <row r="29" spans="1:15" ht="12.75">
      <c r="A29">
        <v>2.5</v>
      </c>
      <c r="B29" s="70">
        <f t="shared" si="0"/>
        <v>341.3014764193826</v>
      </c>
      <c r="C29" s="70">
        <f>A29*Sheet1!D29</f>
        <v>325</v>
      </c>
      <c r="E29" s="70">
        <f t="shared" si="1"/>
        <v>16.301476419382617</v>
      </c>
      <c r="I29" s="112"/>
      <c r="O29" s="112">
        <f>Sheet1!F67</f>
        <v>2.608236227101219</v>
      </c>
    </row>
    <row r="30" spans="1:15" ht="12.75">
      <c r="A30">
        <v>2.6</v>
      </c>
      <c r="B30" s="70">
        <f t="shared" si="0"/>
        <v>355.63167689520424</v>
      </c>
      <c r="C30" s="70">
        <f>A30*Sheet1!D29</f>
        <v>338</v>
      </c>
      <c r="E30" s="70">
        <f t="shared" si="1"/>
        <v>17.63167689520424</v>
      </c>
      <c r="I30" s="112"/>
      <c r="O30" s="112">
        <f>Sheet1!F67</f>
        <v>2.608236227101219</v>
      </c>
    </row>
    <row r="31" spans="1:15" ht="12.75">
      <c r="A31">
        <v>2.7</v>
      </c>
      <c r="B31" s="70">
        <f t="shared" si="0"/>
        <v>370.0140420955679</v>
      </c>
      <c r="C31" s="70">
        <f>A31*Sheet1!D29</f>
        <v>351</v>
      </c>
      <c r="E31" s="70">
        <f t="shared" si="1"/>
        <v>19.014042095567888</v>
      </c>
      <c r="I31" s="112"/>
      <c r="O31" s="112">
        <f>Sheet1!F67</f>
        <v>2.608236227101219</v>
      </c>
    </row>
    <row r="32" spans="1:15" ht="12.75">
      <c r="A32">
        <v>2.8</v>
      </c>
      <c r="B32" s="70">
        <f t="shared" si="0"/>
        <v>384.44857202047353</v>
      </c>
      <c r="C32" s="70">
        <f>A32*Sheet1!D29</f>
        <v>364</v>
      </c>
      <c r="E32" s="70">
        <f t="shared" si="1"/>
        <v>20.448572020473552</v>
      </c>
      <c r="I32" s="112"/>
      <c r="O32" s="112">
        <f>Sheet1!F67</f>
        <v>2.608236227101219</v>
      </c>
    </row>
    <row r="33" spans="1:15" ht="12.75">
      <c r="A33">
        <v>2.9</v>
      </c>
      <c r="B33" s="70">
        <f t="shared" si="0"/>
        <v>398.93526666992125</v>
      </c>
      <c r="C33" s="70">
        <f>A33*Sheet1!D29</f>
        <v>377</v>
      </c>
      <c r="E33" s="70">
        <f t="shared" si="1"/>
        <v>21.93526666992125</v>
      </c>
      <c r="I33" s="112"/>
      <c r="O33" s="112">
        <f>Sheet1!F67</f>
        <v>2.608236227101219</v>
      </c>
    </row>
    <row r="34" spans="1:15" ht="12.75">
      <c r="A34">
        <v>3</v>
      </c>
      <c r="B34" s="70">
        <f t="shared" si="0"/>
        <v>413.474126043911</v>
      </c>
      <c r="C34" s="70">
        <f>A34*Sheet1!D29</f>
        <v>390</v>
      </c>
      <c r="E34" s="70">
        <f t="shared" si="1"/>
        <v>23.47412604391097</v>
      </c>
      <c r="I34" s="112"/>
      <c r="O34" s="112">
        <f>Sheet1!F67</f>
        <v>2.608236227101219</v>
      </c>
    </row>
    <row r="35" spans="1:15" ht="12.75">
      <c r="A35">
        <v>3.1</v>
      </c>
      <c r="B35" s="70">
        <f t="shared" si="0"/>
        <v>428.0651501424427</v>
      </c>
      <c r="C35" s="70">
        <f>A35*Sheet1!D29</f>
        <v>403</v>
      </c>
      <c r="E35" s="70">
        <f t="shared" si="1"/>
        <v>25.065150142442718</v>
      </c>
      <c r="O35" s="112">
        <f>Sheet1!F67</f>
        <v>2.608236227101219</v>
      </c>
    </row>
    <row r="36" spans="1:15" ht="12.75">
      <c r="A36">
        <v>3.2</v>
      </c>
      <c r="B36" s="70">
        <f t="shared" si="0"/>
        <v>442.7083389655165</v>
      </c>
      <c r="C36" s="70">
        <f>A36*Sheet1!D29</f>
        <v>416</v>
      </c>
      <c r="E36" s="70">
        <f t="shared" si="1"/>
        <v>26.708338965516486</v>
      </c>
      <c r="O36" s="112">
        <f>Sheet1!F67</f>
        <v>2.608236227101219</v>
      </c>
    </row>
    <row r="37" spans="1:15" ht="12.75">
      <c r="A37">
        <v>3.3</v>
      </c>
      <c r="B37" s="70">
        <f t="shared" si="0"/>
        <v>457.4036925131323</v>
      </c>
      <c r="C37" s="70">
        <f>A37*Sheet1!D29</f>
        <v>429</v>
      </c>
      <c r="E37" s="70">
        <f t="shared" si="1"/>
        <v>28.40369251313227</v>
      </c>
      <c r="O37" s="112">
        <f>Sheet1!F67</f>
        <v>2.608236227101219</v>
      </c>
    </row>
    <row r="38" spans="1:15" ht="12.75">
      <c r="A38">
        <v>3.4</v>
      </c>
      <c r="B38" s="70">
        <f t="shared" si="0"/>
        <v>472.15121078529006</v>
      </c>
      <c r="C38" s="70">
        <f>A38*Sheet1!D29</f>
        <v>442</v>
      </c>
      <c r="E38" s="70">
        <f t="shared" si="1"/>
        <v>30.151210785290086</v>
      </c>
      <c r="O38" s="112">
        <f>Sheet1!F67</f>
        <v>2.608236227101219</v>
      </c>
    </row>
    <row r="39" spans="1:15" ht="12.75">
      <c r="A39">
        <v>3.5</v>
      </c>
      <c r="B39" s="70">
        <f t="shared" si="0"/>
        <v>486.9508937819899</v>
      </c>
      <c r="C39" s="70">
        <f>A39*Sheet1!D29</f>
        <v>455</v>
      </c>
      <c r="E39" s="70">
        <f t="shared" si="1"/>
        <v>31.950893781989933</v>
      </c>
      <c r="O39" s="112">
        <f>Sheet1!F67</f>
        <v>2.608236227101219</v>
      </c>
    </row>
    <row r="40" spans="1:15" ht="12.75">
      <c r="A40">
        <v>3.6</v>
      </c>
      <c r="B40" s="70">
        <f t="shared" si="0"/>
        <v>501.8027415032318</v>
      </c>
      <c r="C40" s="70">
        <f>A40*Sheet1!D29</f>
        <v>468</v>
      </c>
      <c r="E40" s="70">
        <f t="shared" si="1"/>
        <v>33.8027415032318</v>
      </c>
      <c r="O40" s="112">
        <f>Sheet1!F67</f>
        <v>2.608236227101219</v>
      </c>
    </row>
    <row r="41" spans="1:15" ht="12.75">
      <c r="A41">
        <v>3.7</v>
      </c>
      <c r="B41" s="70">
        <f t="shared" si="0"/>
        <v>516.7067539490157</v>
      </c>
      <c r="C41" s="70">
        <f>A41*Sheet1!D29</f>
        <v>481</v>
      </c>
      <c r="E41" s="70">
        <f t="shared" si="1"/>
        <v>35.70675394901569</v>
      </c>
      <c r="O41" s="112">
        <f>Sheet1!F67</f>
        <v>2.608236227101219</v>
      </c>
    </row>
    <row r="42" spans="1:15" ht="12.75">
      <c r="A42">
        <v>3.8</v>
      </c>
      <c r="B42" s="70">
        <f t="shared" si="0"/>
        <v>531.6629311193416</v>
      </c>
      <c r="C42" s="70">
        <f>A42*Sheet1!D29</f>
        <v>494</v>
      </c>
      <c r="E42" s="70">
        <f t="shared" si="1"/>
        <v>37.6629311193416</v>
      </c>
      <c r="O42" s="112">
        <f>Sheet1!F67</f>
        <v>2.608236227101219</v>
      </c>
    </row>
    <row r="43" spans="1:15" ht="12.75">
      <c r="A43">
        <v>3.9</v>
      </c>
      <c r="B43" s="70">
        <f t="shared" si="0"/>
        <v>546.6712730142095</v>
      </c>
      <c r="C43" s="70">
        <f>A43*Sheet1!D29</f>
        <v>507</v>
      </c>
      <c r="E43" s="70">
        <f t="shared" si="1"/>
        <v>39.67127301420954</v>
      </c>
      <c r="O43" s="112">
        <f>Sheet1!F67</f>
        <v>2.608236227101219</v>
      </c>
    </row>
    <row r="44" spans="1:15" ht="12.75">
      <c r="A44">
        <v>4</v>
      </c>
      <c r="B44" s="70">
        <f t="shared" si="0"/>
        <v>561.7317796336195</v>
      </c>
      <c r="C44" s="70">
        <f>A44*Sheet1!D29</f>
        <v>520</v>
      </c>
      <c r="E44" s="70">
        <f t="shared" si="1"/>
        <v>41.7317796336195</v>
      </c>
      <c r="O44" s="112">
        <f>Sheet1!F67</f>
        <v>2.608236227101219</v>
      </c>
    </row>
    <row r="45" spans="1:15" ht="12.75">
      <c r="A45">
        <v>4.1</v>
      </c>
      <c r="B45" s="70">
        <f t="shared" si="0"/>
        <v>576.8444509775715</v>
      </c>
      <c r="C45" s="70">
        <f>A45*Sheet1!D29</f>
        <v>533</v>
      </c>
      <c r="E45" s="70">
        <f t="shared" si="1"/>
        <v>43.84445097757149</v>
      </c>
      <c r="O45" s="112">
        <f>Sheet1!F67</f>
        <v>2.608236227101219</v>
      </c>
    </row>
    <row r="46" spans="1:15" ht="12.75">
      <c r="A46">
        <v>4.2</v>
      </c>
      <c r="B46" s="70">
        <f t="shared" si="0"/>
        <v>592.0092870460655</v>
      </c>
      <c r="C46" s="70">
        <f>A46*Sheet1!D29</f>
        <v>546</v>
      </c>
      <c r="E46" s="70">
        <f t="shared" si="1"/>
        <v>46.0092870460655</v>
      </c>
      <c r="O46" s="112">
        <f>Sheet1!F67</f>
        <v>2.608236227101219</v>
      </c>
    </row>
    <row r="47" spans="1:15" ht="12.75">
      <c r="A47">
        <v>4.3</v>
      </c>
      <c r="B47" s="70">
        <f t="shared" si="0"/>
        <v>607.2262878391016</v>
      </c>
      <c r="C47" s="70">
        <f>A47*Sheet1!D29</f>
        <v>559</v>
      </c>
      <c r="E47" s="70">
        <f t="shared" si="1"/>
        <v>48.22628783910153</v>
      </c>
      <c r="O47" s="112">
        <f>Sheet1!F67</f>
        <v>2.608236227101219</v>
      </c>
    </row>
    <row r="48" spans="1:15" ht="12.75">
      <c r="A48">
        <v>4.4</v>
      </c>
      <c r="B48" s="70">
        <f t="shared" si="0"/>
        <v>622.4954533566796</v>
      </c>
      <c r="C48" s="70">
        <f>A48*Sheet1!D29</f>
        <v>572</v>
      </c>
      <c r="E48" s="70">
        <f t="shared" si="1"/>
        <v>50.495453356679604</v>
      </c>
      <c r="O48" s="112">
        <f>Sheet1!F67</f>
        <v>2.608236227101219</v>
      </c>
    </row>
    <row r="49" spans="1:15" ht="12.75">
      <c r="A49">
        <v>4.5</v>
      </c>
      <c r="B49" s="70">
        <f t="shared" si="0"/>
        <v>637.8167835987997</v>
      </c>
      <c r="C49" s="70">
        <f>A49*Sheet1!D29</f>
        <v>585</v>
      </c>
      <c r="E49" s="70">
        <f t="shared" si="1"/>
        <v>52.81678359879968</v>
      </c>
      <c r="O49" s="112">
        <f>Sheet1!F67</f>
        <v>2.608236227101219</v>
      </c>
    </row>
    <row r="50" spans="1:15" ht="12.75">
      <c r="A50">
        <v>4.6</v>
      </c>
      <c r="B50" s="70">
        <f t="shared" si="0"/>
        <v>653.1902785654618</v>
      </c>
      <c r="C50" s="70">
        <f>A50*Sheet1!D29</f>
        <v>598</v>
      </c>
      <c r="E50" s="70">
        <f t="shared" si="1"/>
        <v>55.19027856546178</v>
      </c>
      <c r="O50" s="112">
        <f>Sheet1!F67</f>
        <v>2.608236227101219</v>
      </c>
    </row>
    <row r="51" spans="1:15" ht="12.75">
      <c r="A51">
        <v>4.7</v>
      </c>
      <c r="B51" s="70">
        <f t="shared" si="0"/>
        <v>668.6159382566659</v>
      </c>
      <c r="C51" s="70">
        <f>A51*Sheet1!D29</f>
        <v>611</v>
      </c>
      <c r="E51" s="70">
        <f t="shared" si="1"/>
        <v>57.615938256665935</v>
      </c>
      <c r="O51" s="112">
        <f>Sheet1!F67</f>
        <v>2.608236227101219</v>
      </c>
    </row>
    <row r="52" spans="1:15" ht="12.75">
      <c r="A52">
        <v>4.8</v>
      </c>
      <c r="B52" s="70">
        <f t="shared" si="0"/>
        <v>684.0937626724121</v>
      </c>
      <c r="C52" s="70">
        <f>A52*Sheet1!D29</f>
        <v>624</v>
      </c>
      <c r="E52" s="70">
        <f t="shared" si="1"/>
        <v>60.09376267241208</v>
      </c>
      <c r="O52" s="112">
        <f>Sheet1!F67</f>
        <v>2.608236227101219</v>
      </c>
    </row>
    <row r="53" spans="1:15" ht="12.75">
      <c r="A53">
        <v>4.9</v>
      </c>
      <c r="B53" s="70">
        <f t="shared" si="0"/>
        <v>699.6237518127002</v>
      </c>
      <c r="C53" s="70">
        <f>A53*Sheet1!D29</f>
        <v>637</v>
      </c>
      <c r="E53" s="70">
        <f t="shared" si="1"/>
        <v>62.62375181270028</v>
      </c>
      <c r="O53" s="112">
        <f>Sheet1!F67</f>
        <v>2.608236227101219</v>
      </c>
    </row>
    <row r="54" spans="1:15" ht="12.75">
      <c r="A54">
        <v>5</v>
      </c>
      <c r="B54" s="70">
        <f t="shared" si="0"/>
        <v>715.2059056775305</v>
      </c>
      <c r="C54" s="70">
        <f>A54*Sheet1!D29</f>
        <v>650</v>
      </c>
      <c r="E54" s="70">
        <f t="shared" si="1"/>
        <v>65.20590567753047</v>
      </c>
      <c r="O54" s="112">
        <f>Sheet1!F67</f>
        <v>2.608236227101219</v>
      </c>
    </row>
    <row r="55" spans="1:15" ht="12.75">
      <c r="A55">
        <v>5.1</v>
      </c>
      <c r="B55" s="70">
        <f t="shared" si="0"/>
        <v>730.8402242669027</v>
      </c>
      <c r="C55" s="70">
        <f>A55*Sheet1!D29</f>
        <v>663</v>
      </c>
      <c r="E55" s="70">
        <f t="shared" si="1"/>
        <v>67.8402242669027</v>
      </c>
      <c r="O55" s="112">
        <f>Sheet1!F67</f>
        <v>2.608236227101219</v>
      </c>
    </row>
    <row r="56" spans="1:15" ht="12.75">
      <c r="A56">
        <v>5.2</v>
      </c>
      <c r="B56" s="70">
        <f t="shared" si="0"/>
        <v>746.526707580817</v>
      </c>
      <c r="C56" s="70">
        <f>A56*Sheet1!D29</f>
        <v>676</v>
      </c>
      <c r="E56" s="70">
        <f t="shared" si="1"/>
        <v>70.52670758081696</v>
      </c>
      <c r="O56" s="112">
        <f>Sheet1!F67</f>
        <v>2.608236227101219</v>
      </c>
    </row>
    <row r="57" spans="1:15" ht="12.75">
      <c r="A57">
        <v>5.3</v>
      </c>
      <c r="B57" s="70">
        <f t="shared" si="0"/>
        <v>762.2653556192732</v>
      </c>
      <c r="C57" s="70">
        <f>A57*Sheet1!D29</f>
        <v>689</v>
      </c>
      <c r="E57" s="70">
        <f t="shared" si="1"/>
        <v>73.26535561927324</v>
      </c>
      <c r="O57" s="112">
        <f>Sheet1!F67</f>
        <v>2.608236227101219</v>
      </c>
    </row>
    <row r="58" spans="1:15" ht="12.75">
      <c r="A58">
        <v>5.4</v>
      </c>
      <c r="B58" s="70">
        <f t="shared" si="0"/>
        <v>778.0561683822716</v>
      </c>
      <c r="C58" s="70">
        <f>A58*Sheet1!D29</f>
        <v>702</v>
      </c>
      <c r="E58" s="70">
        <f t="shared" si="1"/>
        <v>76.05616838227155</v>
      </c>
      <c r="O58" s="112">
        <f>Sheet1!F67</f>
        <v>2.608236227101219</v>
      </c>
    </row>
    <row r="59" spans="1:15" ht="12.75">
      <c r="A59">
        <v>5.5</v>
      </c>
      <c r="B59" s="70">
        <f t="shared" si="0"/>
        <v>793.8991458698118</v>
      </c>
      <c r="C59" s="70">
        <f>A59*Sheet1!D29</f>
        <v>715</v>
      </c>
      <c r="E59" s="70">
        <f t="shared" si="1"/>
        <v>78.89914586981187</v>
      </c>
      <c r="O59" s="112">
        <f>Sheet1!F67</f>
        <v>2.608236227101219</v>
      </c>
    </row>
    <row r="60" spans="1:15" ht="12.75">
      <c r="A60">
        <v>5.6</v>
      </c>
      <c r="B60" s="70">
        <f t="shared" si="0"/>
        <v>809.7942880818943</v>
      </c>
      <c r="C60" s="70">
        <f>A60*Sheet1!D29</f>
        <v>728</v>
      </c>
      <c r="E60" s="70">
        <f t="shared" si="1"/>
        <v>81.79428808189421</v>
      </c>
      <c r="O60" s="112">
        <f>Sheet1!F67</f>
        <v>2.608236227101219</v>
      </c>
    </row>
    <row r="61" spans="1:15" ht="12.75">
      <c r="A61">
        <v>5.7</v>
      </c>
      <c r="B61" s="70">
        <f t="shared" si="0"/>
        <v>825.7415950185186</v>
      </c>
      <c r="C61" s="70">
        <f>A61*Sheet1!D29</f>
        <v>741</v>
      </c>
      <c r="E61" s="70">
        <f t="shared" si="1"/>
        <v>84.74159501851861</v>
      </c>
      <c r="O61" s="112">
        <f>Sheet1!F67</f>
        <v>2.608236227101219</v>
      </c>
    </row>
    <row r="62" spans="1:15" ht="12.75">
      <c r="A62">
        <v>5.8</v>
      </c>
      <c r="B62" s="70">
        <f t="shared" si="0"/>
        <v>841.741066679685</v>
      </c>
      <c r="C62" s="70">
        <f>A62*Sheet1!D29</f>
        <v>754</v>
      </c>
      <c r="E62" s="70">
        <f t="shared" si="1"/>
        <v>87.741066679685</v>
      </c>
      <c r="O62" s="112">
        <f>Sheet1!F67</f>
        <v>2.608236227101219</v>
      </c>
    </row>
    <row r="63" spans="1:15" ht="12.75">
      <c r="A63">
        <v>5.9</v>
      </c>
      <c r="B63" s="70">
        <f t="shared" si="0"/>
        <v>857.7927030653934</v>
      </c>
      <c r="C63" s="70">
        <f>A63*Sheet1!D29</f>
        <v>767</v>
      </c>
      <c r="E63" s="70">
        <f t="shared" si="1"/>
        <v>90.79270306539344</v>
      </c>
      <c r="O63" s="112">
        <f>Sheet1!F67</f>
        <v>2.608236227101219</v>
      </c>
    </row>
    <row r="64" spans="1:15" ht="12.75">
      <c r="A64">
        <v>6</v>
      </c>
      <c r="B64" s="70">
        <f t="shared" si="0"/>
        <v>873.8965041756439</v>
      </c>
      <c r="C64" s="70">
        <f>A64*Sheet1!D29</f>
        <v>780</v>
      </c>
      <c r="E64" s="70">
        <f t="shared" si="1"/>
        <v>93.89650417564388</v>
      </c>
      <c r="O64" s="112">
        <f>Sheet1!F67</f>
        <v>2.608236227101219</v>
      </c>
    </row>
    <row r="65" spans="1:15" ht="12.75">
      <c r="A65">
        <v>6.1</v>
      </c>
      <c r="B65" s="70">
        <f t="shared" si="0"/>
        <v>890.0524700104363</v>
      </c>
      <c r="C65" s="70">
        <f>A65*Sheet1!D29</f>
        <v>793</v>
      </c>
      <c r="E65" s="70">
        <f t="shared" si="1"/>
        <v>97.05247001043634</v>
      </c>
      <c r="O65" s="112">
        <f>Sheet1!F67</f>
        <v>2.608236227101219</v>
      </c>
    </row>
    <row r="66" spans="1:15" ht="12.75">
      <c r="A66">
        <v>6.2</v>
      </c>
      <c r="B66" s="70">
        <f t="shared" si="0"/>
        <v>906.2606005697709</v>
      </c>
      <c r="C66" s="70">
        <f>A66*Sheet1!D29</f>
        <v>806</v>
      </c>
      <c r="E66" s="70">
        <f t="shared" si="1"/>
        <v>100.26060056977087</v>
      </c>
      <c r="O66" s="112">
        <f>Sheet1!F67</f>
        <v>2.608236227101219</v>
      </c>
    </row>
    <row r="67" spans="1:15" ht="12.75">
      <c r="A67">
        <v>6.3</v>
      </c>
      <c r="B67" s="70">
        <f t="shared" si="0"/>
        <v>922.5208958536474</v>
      </c>
      <c r="C67" s="70">
        <f>A67*Sheet1!D29</f>
        <v>819</v>
      </c>
      <c r="E67" s="70">
        <f t="shared" si="1"/>
        <v>103.52089585364737</v>
      </c>
      <c r="O67" s="112">
        <f>Sheet1!F67</f>
        <v>2.608236227101219</v>
      </c>
    </row>
    <row r="68" spans="1:15" ht="12.75">
      <c r="A68">
        <v>6.4</v>
      </c>
      <c r="B68" s="70">
        <f t="shared" si="0"/>
        <v>938.8333558620659</v>
      </c>
      <c r="C68" s="70">
        <f>A68*Sheet1!D29</f>
        <v>832</v>
      </c>
      <c r="E68" s="70">
        <f t="shared" si="1"/>
        <v>106.83335586206594</v>
      </c>
      <c r="O68" s="112">
        <f>Sheet1!F67</f>
        <v>2.608236227101219</v>
      </c>
    </row>
    <row r="69" spans="1:15" ht="12.75">
      <c r="A69">
        <v>6.5</v>
      </c>
      <c r="B69" s="70">
        <f aca="true" t="shared" si="3" ref="B69:B132">C69+E69</f>
        <v>955.1979805950265</v>
      </c>
      <c r="C69" s="70">
        <f>A69*Sheet1!D29</f>
        <v>845</v>
      </c>
      <c r="E69" s="70">
        <f aca="true" t="shared" si="4" ref="E69:E132">(A69*A69)*O69</f>
        <v>110.1979805950265</v>
      </c>
      <c r="O69" s="112">
        <f>Sheet1!F67</f>
        <v>2.608236227101219</v>
      </c>
    </row>
    <row r="70" spans="1:15" ht="12.75">
      <c r="A70">
        <v>6.6</v>
      </c>
      <c r="B70" s="70">
        <f t="shared" si="3"/>
        <v>971.6147700525291</v>
      </c>
      <c r="C70" s="70">
        <f>A70*Sheet1!D29</f>
        <v>858</v>
      </c>
      <c r="E70" s="70">
        <f t="shared" si="4"/>
        <v>113.61477005252908</v>
      </c>
      <c r="O70" s="112">
        <f>Sheet1!F67</f>
        <v>2.608236227101219</v>
      </c>
    </row>
    <row r="71" spans="1:15" ht="12.75">
      <c r="A71">
        <v>6.7</v>
      </c>
      <c r="B71" s="70">
        <f t="shared" si="3"/>
        <v>988.0837242345738</v>
      </c>
      <c r="C71" s="70">
        <f>A71*Sheet1!D29</f>
        <v>871</v>
      </c>
      <c r="E71" s="70">
        <f t="shared" si="4"/>
        <v>117.08372423457372</v>
      </c>
      <c r="O71" s="112">
        <f>Sheet1!F67</f>
        <v>2.608236227101219</v>
      </c>
    </row>
    <row r="72" spans="1:15" ht="12.75">
      <c r="A72">
        <v>6.8</v>
      </c>
      <c r="B72" s="70">
        <f t="shared" si="3"/>
        <v>1004.6048431411604</v>
      </c>
      <c r="C72" s="70">
        <f>A72*Sheet1!D29</f>
        <v>884</v>
      </c>
      <c r="E72" s="70">
        <f t="shared" si="4"/>
        <v>120.60484314116034</v>
      </c>
      <c r="O72" s="112">
        <f>Sheet1!F67</f>
        <v>2.608236227101219</v>
      </c>
    </row>
    <row r="73" spans="1:15" ht="12.75">
      <c r="A73">
        <v>6.9</v>
      </c>
      <c r="B73" s="70">
        <f t="shared" si="3"/>
        <v>1021.178126772289</v>
      </c>
      <c r="C73" s="70">
        <f>A73*Sheet1!D29</f>
        <v>897</v>
      </c>
      <c r="E73" s="70">
        <f t="shared" si="4"/>
        <v>124.17812677228905</v>
      </c>
      <c r="O73" s="112">
        <f>Sheet1!F67</f>
        <v>2.608236227101219</v>
      </c>
    </row>
    <row r="74" spans="1:15" ht="12.75">
      <c r="A74">
        <v>7</v>
      </c>
      <c r="B74" s="70">
        <f t="shared" si="3"/>
        <v>1037.8035751279597</v>
      </c>
      <c r="C74" s="70">
        <f>A74*Sheet1!D29</f>
        <v>910</v>
      </c>
      <c r="E74" s="70">
        <f t="shared" si="4"/>
        <v>127.80357512795973</v>
      </c>
      <c r="O74" s="112">
        <f>Sheet1!F67</f>
        <v>2.608236227101219</v>
      </c>
    </row>
    <row r="75" spans="1:15" ht="12.75">
      <c r="A75">
        <v>7.1</v>
      </c>
      <c r="B75" s="70">
        <f t="shared" si="3"/>
        <v>1054.4811882081724</v>
      </c>
      <c r="C75" s="70">
        <f>A75*Sheet1!D29</f>
        <v>923</v>
      </c>
      <c r="E75" s="70">
        <f t="shared" si="4"/>
        <v>131.48118820817243</v>
      </c>
      <c r="O75" s="112">
        <f>Sheet1!F67</f>
        <v>2.608236227101219</v>
      </c>
    </row>
    <row r="76" spans="1:15" ht="12.75">
      <c r="A76">
        <v>7.2</v>
      </c>
      <c r="B76" s="70">
        <f t="shared" si="3"/>
        <v>1071.2109660129272</v>
      </c>
      <c r="C76" s="70">
        <f>A76*Sheet1!D29</f>
        <v>936</v>
      </c>
      <c r="E76" s="70">
        <f t="shared" si="4"/>
        <v>135.2109660129272</v>
      </c>
      <c r="O76" s="112">
        <f>Sheet1!F67</f>
        <v>2.608236227101219</v>
      </c>
    </row>
    <row r="77" spans="1:15" ht="12.75">
      <c r="A77">
        <v>7.3</v>
      </c>
      <c r="B77" s="70">
        <f t="shared" si="3"/>
        <v>1087.9929085422239</v>
      </c>
      <c r="C77" s="70">
        <f>A77*Sheet1!D29</f>
        <v>949</v>
      </c>
      <c r="E77" s="70">
        <f t="shared" si="4"/>
        <v>138.99290854222394</v>
      </c>
      <c r="O77" s="112">
        <f>Sheet1!F67</f>
        <v>2.608236227101219</v>
      </c>
    </row>
    <row r="78" spans="1:15" ht="12.75">
      <c r="A78">
        <v>7.4</v>
      </c>
      <c r="B78" s="70">
        <f t="shared" si="3"/>
        <v>1104.8270157960628</v>
      </c>
      <c r="C78" s="70">
        <f>A78*Sheet1!D29</f>
        <v>962</v>
      </c>
      <c r="E78" s="70">
        <f t="shared" si="4"/>
        <v>142.82701579606277</v>
      </c>
      <c r="O78" s="112">
        <f>Sheet1!F67</f>
        <v>2.608236227101219</v>
      </c>
    </row>
    <row r="79" spans="1:15" ht="12.75">
      <c r="A79">
        <v>7.5</v>
      </c>
      <c r="B79" s="70">
        <f t="shared" si="3"/>
        <v>1121.7132877744436</v>
      </c>
      <c r="C79" s="70">
        <f>A79*Sheet1!D29</f>
        <v>975</v>
      </c>
      <c r="E79" s="70">
        <f t="shared" si="4"/>
        <v>146.71328777444356</v>
      </c>
      <c r="O79" s="112">
        <f>Sheet1!F67</f>
        <v>2.608236227101219</v>
      </c>
    </row>
    <row r="80" spans="1:15" ht="12.75">
      <c r="A80">
        <v>7.6</v>
      </c>
      <c r="B80" s="70">
        <f t="shared" si="3"/>
        <v>1138.6517244773663</v>
      </c>
      <c r="C80" s="70">
        <f>A80*Sheet1!D29</f>
        <v>988</v>
      </c>
      <c r="E80" s="70">
        <f t="shared" si="4"/>
        <v>150.6517244773664</v>
      </c>
      <c r="O80" s="112">
        <f>Sheet1!F67</f>
        <v>2.608236227101219</v>
      </c>
    </row>
    <row r="81" spans="1:15" ht="12.75">
      <c r="A81">
        <v>7.7</v>
      </c>
      <c r="B81" s="70">
        <f t="shared" si="3"/>
        <v>1155.6423259048313</v>
      </c>
      <c r="C81" s="70">
        <f>A81*Sheet1!D29</f>
        <v>1001</v>
      </c>
      <c r="E81" s="70">
        <f t="shared" si="4"/>
        <v>154.6423259048313</v>
      </c>
      <c r="O81" s="112">
        <f>Sheet1!F67</f>
        <v>2.608236227101219</v>
      </c>
    </row>
    <row r="82" spans="1:15" ht="12.75">
      <c r="A82">
        <v>7.8</v>
      </c>
      <c r="B82" s="70">
        <f t="shared" si="3"/>
        <v>1172.6850920568381</v>
      </c>
      <c r="C82" s="70">
        <f>A82*Sheet1!D29</f>
        <v>1014</v>
      </c>
      <c r="E82" s="70">
        <f t="shared" si="4"/>
        <v>158.68509205683816</v>
      </c>
      <c r="O82" s="112">
        <f>Sheet1!F67</f>
        <v>2.608236227101219</v>
      </c>
    </row>
    <row r="83" spans="1:15" ht="12.75">
      <c r="A83">
        <v>7.9</v>
      </c>
      <c r="B83" s="70">
        <f t="shared" si="3"/>
        <v>1189.780022933387</v>
      </c>
      <c r="C83" s="70">
        <f>A83*Sheet1!D29</f>
        <v>1027</v>
      </c>
      <c r="E83" s="70">
        <f t="shared" si="4"/>
        <v>162.78002293338707</v>
      </c>
      <c r="O83" s="112">
        <f>Sheet1!F67</f>
        <v>2.608236227101219</v>
      </c>
    </row>
    <row r="84" spans="1:15" ht="12.75">
      <c r="A84">
        <v>8</v>
      </c>
      <c r="B84" s="70">
        <f t="shared" si="3"/>
        <v>1206.927118534478</v>
      </c>
      <c r="C84" s="70">
        <f>A84*Sheet1!D29</f>
        <v>1040</v>
      </c>
      <c r="E84" s="70">
        <f t="shared" si="4"/>
        <v>166.927118534478</v>
      </c>
      <c r="O84" s="112">
        <f>Sheet1!F67</f>
        <v>2.608236227101219</v>
      </c>
    </row>
    <row r="85" spans="1:15" ht="12.75">
      <c r="A85">
        <v>8.1</v>
      </c>
      <c r="B85" s="70">
        <f t="shared" si="3"/>
        <v>1224.126378860111</v>
      </c>
      <c r="C85" s="70">
        <f>A85*Sheet1!D29</f>
        <v>1053</v>
      </c>
      <c r="E85" s="70">
        <f t="shared" si="4"/>
        <v>171.12637886011098</v>
      </c>
      <c r="O85" s="112">
        <f>Sheet1!F67</f>
        <v>2.608236227101219</v>
      </c>
    </row>
    <row r="86" spans="1:15" ht="12.75">
      <c r="A86">
        <v>8.2</v>
      </c>
      <c r="B86" s="70">
        <f t="shared" si="3"/>
        <v>1241.377803910286</v>
      </c>
      <c r="C86" s="70">
        <f>A86*Sheet1!D29</f>
        <v>1066</v>
      </c>
      <c r="E86" s="70">
        <f t="shared" si="4"/>
        <v>175.37780391028596</v>
      </c>
      <c r="O86" s="112">
        <f>Sheet1!F67</f>
        <v>2.608236227101219</v>
      </c>
    </row>
    <row r="87" spans="1:15" ht="12.75">
      <c r="A87">
        <v>8.3</v>
      </c>
      <c r="B87" s="70">
        <f t="shared" si="3"/>
        <v>1258.681393685003</v>
      </c>
      <c r="C87" s="70">
        <f>A87*Sheet1!D29</f>
        <v>1079</v>
      </c>
      <c r="E87" s="70">
        <f t="shared" si="4"/>
        <v>179.681393685003</v>
      </c>
      <c r="O87" s="112">
        <f>Sheet1!F67</f>
        <v>2.608236227101219</v>
      </c>
    </row>
    <row r="88" spans="1:15" ht="12.75">
      <c r="A88">
        <v>8.4</v>
      </c>
      <c r="B88" s="70">
        <f t="shared" si="3"/>
        <v>1276.037148184262</v>
      </c>
      <c r="C88" s="70">
        <f>A88*Sheet1!D29</f>
        <v>1092</v>
      </c>
      <c r="E88" s="70">
        <f t="shared" si="4"/>
        <v>184.037148184262</v>
      </c>
      <c r="O88" s="112">
        <f>Sheet1!F67</f>
        <v>2.608236227101219</v>
      </c>
    </row>
    <row r="89" spans="1:15" ht="12.75">
      <c r="A89">
        <v>8.5</v>
      </c>
      <c r="B89" s="70">
        <f t="shared" si="3"/>
        <v>1293.445067408063</v>
      </c>
      <c r="C89" s="70">
        <f>A89*Sheet1!D29</f>
        <v>1105</v>
      </c>
      <c r="E89" s="70">
        <f t="shared" si="4"/>
        <v>188.44506740806307</v>
      </c>
      <c r="O89" s="112">
        <f>Sheet1!F67</f>
        <v>2.608236227101219</v>
      </c>
    </row>
    <row r="90" spans="1:15" ht="12.75">
      <c r="A90">
        <v>8.6</v>
      </c>
      <c r="B90" s="70">
        <f t="shared" si="3"/>
        <v>1310.9051513564061</v>
      </c>
      <c r="C90" s="70">
        <f>A90*Sheet1!D29</f>
        <v>1118</v>
      </c>
      <c r="E90" s="70">
        <f t="shared" si="4"/>
        <v>192.90515135640612</v>
      </c>
      <c r="O90" s="112">
        <f>Sheet1!F67</f>
        <v>2.608236227101219</v>
      </c>
    </row>
    <row r="91" spans="1:15" ht="12.75">
      <c r="A91">
        <v>8.7</v>
      </c>
      <c r="B91" s="70">
        <f t="shared" si="3"/>
        <v>1328.4174000292912</v>
      </c>
      <c r="C91" s="70">
        <f>A91*Sheet1!D29</f>
        <v>1131</v>
      </c>
      <c r="E91" s="70">
        <f t="shared" si="4"/>
        <v>197.41740002929123</v>
      </c>
      <c r="O91" s="112">
        <f>Sheet1!F67</f>
        <v>2.608236227101219</v>
      </c>
    </row>
    <row r="92" spans="1:15" ht="12.75">
      <c r="A92">
        <v>8.8</v>
      </c>
      <c r="B92" s="70">
        <f t="shared" si="3"/>
        <v>1345.9818134267184</v>
      </c>
      <c r="C92" s="70">
        <f>A92*Sheet1!D29</f>
        <v>1144</v>
      </c>
      <c r="E92" s="70">
        <f t="shared" si="4"/>
        <v>201.98181342671842</v>
      </c>
      <c r="O92" s="112">
        <f>Sheet1!F67</f>
        <v>2.608236227101219</v>
      </c>
    </row>
    <row r="93" spans="1:15" ht="12.75">
      <c r="A93">
        <v>8.9</v>
      </c>
      <c r="B93" s="70">
        <f t="shared" si="3"/>
        <v>1363.5983915486877</v>
      </c>
      <c r="C93" s="70">
        <f>A93*Sheet1!D29</f>
        <v>1157</v>
      </c>
      <c r="E93" s="70">
        <f t="shared" si="4"/>
        <v>206.59839154868757</v>
      </c>
      <c r="O93" s="112">
        <f>Sheet1!F67</f>
        <v>2.608236227101219</v>
      </c>
    </row>
    <row r="94" spans="1:15" ht="12.75">
      <c r="A94">
        <v>9</v>
      </c>
      <c r="B94" s="70">
        <f t="shared" si="3"/>
        <v>1381.2671343951988</v>
      </c>
      <c r="C94" s="70">
        <f>A94*Sheet1!D29</f>
        <v>1170</v>
      </c>
      <c r="E94" s="70">
        <f t="shared" si="4"/>
        <v>211.26713439519872</v>
      </c>
      <c r="O94" s="112">
        <f>Sheet1!F67</f>
        <v>2.608236227101219</v>
      </c>
    </row>
    <row r="95" spans="1:15" ht="12.75">
      <c r="A95">
        <v>9.1</v>
      </c>
      <c r="B95" s="70">
        <f t="shared" si="3"/>
        <v>1398.9880419662518</v>
      </c>
      <c r="C95" s="70">
        <f>A95*Sheet1!D29</f>
        <v>1183</v>
      </c>
      <c r="E95" s="70">
        <f t="shared" si="4"/>
        <v>215.9880419662519</v>
      </c>
      <c r="O95" s="112">
        <f>Sheet1!F67</f>
        <v>2.608236227101219</v>
      </c>
    </row>
    <row r="96" spans="1:15" ht="12.75">
      <c r="A96">
        <v>9.2</v>
      </c>
      <c r="B96" s="70">
        <f t="shared" si="3"/>
        <v>1416.761114261847</v>
      </c>
      <c r="C96" s="70">
        <f>A96*Sheet1!D29</f>
        <v>1196</v>
      </c>
      <c r="E96" s="70">
        <f t="shared" si="4"/>
        <v>220.76111426184713</v>
      </c>
      <c r="O96" s="112">
        <f>Sheet1!F67</f>
        <v>2.608236227101219</v>
      </c>
    </row>
    <row r="97" spans="1:15" ht="12.75">
      <c r="A97">
        <v>9.3</v>
      </c>
      <c r="B97" s="70">
        <f t="shared" si="3"/>
        <v>1434.5863512819844</v>
      </c>
      <c r="C97" s="70">
        <f>A97*Sheet1!D29</f>
        <v>1209</v>
      </c>
      <c r="E97" s="70">
        <f t="shared" si="4"/>
        <v>225.58635128198446</v>
      </c>
      <c r="O97" s="112">
        <f>Sheet1!F67</f>
        <v>2.608236227101219</v>
      </c>
    </row>
    <row r="98" spans="1:15" ht="12.75">
      <c r="A98">
        <v>9.4</v>
      </c>
      <c r="B98" s="70">
        <f t="shared" si="3"/>
        <v>1452.4637530266637</v>
      </c>
      <c r="C98" s="70">
        <f>A98*Sheet1!D29</f>
        <v>1222</v>
      </c>
      <c r="E98" s="70">
        <f t="shared" si="4"/>
        <v>230.46375302666374</v>
      </c>
      <c r="O98" s="112">
        <f>Sheet1!F67</f>
        <v>2.608236227101219</v>
      </c>
    </row>
    <row r="99" spans="1:15" ht="12.75">
      <c r="A99">
        <v>9.5</v>
      </c>
      <c r="B99" s="70">
        <f t="shared" si="3"/>
        <v>1470.393319495885</v>
      </c>
      <c r="C99" s="70">
        <f>A99*Sheet1!D29</f>
        <v>1235</v>
      </c>
      <c r="E99" s="70">
        <f t="shared" si="4"/>
        <v>235.393319495885</v>
      </c>
      <c r="O99" s="112">
        <f>Sheet1!F67</f>
        <v>2.608236227101219</v>
      </c>
    </row>
    <row r="100" spans="1:15" ht="12.75">
      <c r="A100">
        <v>9.6</v>
      </c>
      <c r="B100" s="70">
        <f t="shared" si="3"/>
        <v>1488.3750506896483</v>
      </c>
      <c r="C100" s="70">
        <f>A100*Sheet1!D29</f>
        <v>1248</v>
      </c>
      <c r="E100" s="70">
        <f t="shared" si="4"/>
        <v>240.37505068964833</v>
      </c>
      <c r="O100" s="112">
        <f>Sheet1!F67</f>
        <v>2.608236227101219</v>
      </c>
    </row>
    <row r="101" spans="1:15" ht="12.75">
      <c r="A101">
        <v>9.7</v>
      </c>
      <c r="B101" s="70">
        <f t="shared" si="3"/>
        <v>1506.4089466079536</v>
      </c>
      <c r="C101" s="70">
        <f>A101*Sheet1!D29</f>
        <v>1261</v>
      </c>
      <c r="E101" s="70">
        <f t="shared" si="4"/>
        <v>245.40894660795365</v>
      </c>
      <c r="O101" s="112">
        <f>Sheet1!F67</f>
        <v>2.608236227101219</v>
      </c>
    </row>
    <row r="102" spans="1:15" ht="12.75">
      <c r="A102">
        <v>9.8</v>
      </c>
      <c r="B102" s="70">
        <f t="shared" si="3"/>
        <v>1524.495007250801</v>
      </c>
      <c r="C102" s="70">
        <f>A102*Sheet1!D29</f>
        <v>1274</v>
      </c>
      <c r="E102" s="70">
        <f t="shared" si="4"/>
        <v>250.4950072508011</v>
      </c>
      <c r="O102" s="112">
        <f>Sheet1!F67</f>
        <v>2.608236227101219</v>
      </c>
    </row>
    <row r="103" spans="1:15" ht="12.75">
      <c r="A103">
        <v>9.9</v>
      </c>
      <c r="B103" s="70">
        <f t="shared" si="3"/>
        <v>1542.6332326181905</v>
      </c>
      <c r="C103" s="70">
        <f>A103*Sheet1!D29</f>
        <v>1287</v>
      </c>
      <c r="E103" s="70">
        <f t="shared" si="4"/>
        <v>255.63323261819048</v>
      </c>
      <c r="O103" s="112">
        <f>Sheet1!F67</f>
        <v>2.608236227101219</v>
      </c>
    </row>
    <row r="104" spans="1:15" ht="12.75">
      <c r="A104">
        <v>10</v>
      </c>
      <c r="B104" s="70">
        <f t="shared" si="3"/>
        <v>1560.823622710122</v>
      </c>
      <c r="C104" s="70">
        <f>A104*Sheet1!D29</f>
        <v>1300</v>
      </c>
      <c r="E104" s="70">
        <f t="shared" si="4"/>
        <v>260.82362271012187</v>
      </c>
      <c r="O104" s="112">
        <f>Sheet1!F67</f>
        <v>2.608236227101219</v>
      </c>
    </row>
    <row r="105" spans="1:15" ht="12.75">
      <c r="A105">
        <v>10.1</v>
      </c>
      <c r="B105" s="70">
        <f t="shared" si="3"/>
        <v>1579.0661775265953</v>
      </c>
      <c r="C105" s="70">
        <f>A105*Sheet1!D29</f>
        <v>1313</v>
      </c>
      <c r="E105" s="70">
        <f t="shared" si="4"/>
        <v>266.0661775265953</v>
      </c>
      <c r="O105" s="112">
        <f>Sheet1!F67</f>
        <v>2.608236227101219</v>
      </c>
    </row>
    <row r="106" spans="1:15" ht="12.75">
      <c r="A106">
        <v>10.2</v>
      </c>
      <c r="B106" s="70">
        <f t="shared" si="3"/>
        <v>1597.3608970676107</v>
      </c>
      <c r="C106" s="70">
        <f>A106*Sheet1!D29</f>
        <v>1326</v>
      </c>
      <c r="E106" s="70">
        <f t="shared" si="4"/>
        <v>271.3608970676108</v>
      </c>
      <c r="O106" s="112">
        <f>Sheet1!F67</f>
        <v>2.608236227101219</v>
      </c>
    </row>
    <row r="107" spans="1:15" ht="12.75">
      <c r="A107">
        <v>10.3</v>
      </c>
      <c r="B107" s="70">
        <f t="shared" si="3"/>
        <v>1615.7077813331684</v>
      </c>
      <c r="C107" s="70">
        <f>A107*Sheet1!D29</f>
        <v>1339</v>
      </c>
      <c r="E107" s="70">
        <f t="shared" si="4"/>
        <v>276.7077813331684</v>
      </c>
      <c r="O107" s="112">
        <f>Sheet1!F67</f>
        <v>2.608236227101219</v>
      </c>
    </row>
    <row r="108" spans="1:15" ht="12.75">
      <c r="A108">
        <v>10.4</v>
      </c>
      <c r="B108" s="70">
        <f t="shared" si="3"/>
        <v>1634.1068303232678</v>
      </c>
      <c r="C108" s="70">
        <f>A108*Sheet1!D29</f>
        <v>1352</v>
      </c>
      <c r="E108" s="70">
        <f t="shared" si="4"/>
        <v>282.10683032326784</v>
      </c>
      <c r="O108" s="112">
        <f>Sheet1!F67</f>
        <v>2.608236227101219</v>
      </c>
    </row>
    <row r="109" spans="1:15" ht="12.75">
      <c r="A109">
        <v>10.5</v>
      </c>
      <c r="B109" s="70">
        <f t="shared" si="3"/>
        <v>1652.5580440379094</v>
      </c>
      <c r="C109" s="70">
        <f>A109*Sheet1!D29</f>
        <v>1365</v>
      </c>
      <c r="E109" s="70">
        <f t="shared" si="4"/>
        <v>287.5580440379094</v>
      </c>
      <c r="O109" s="112">
        <f>Sheet1!F67</f>
        <v>2.608236227101219</v>
      </c>
    </row>
    <row r="110" spans="1:15" ht="12.75">
      <c r="A110">
        <v>10.6</v>
      </c>
      <c r="B110" s="70">
        <f t="shared" si="3"/>
        <v>1671.061422477093</v>
      </c>
      <c r="C110" s="70">
        <f>A110*Sheet1!D29</f>
        <v>1378</v>
      </c>
      <c r="E110" s="70">
        <f t="shared" si="4"/>
        <v>293.06142247709295</v>
      </c>
      <c r="O110" s="112">
        <f>Sheet1!F67</f>
        <v>2.608236227101219</v>
      </c>
    </row>
    <row r="111" spans="1:15" ht="12.75">
      <c r="A111">
        <v>10.7</v>
      </c>
      <c r="B111" s="70">
        <f t="shared" si="3"/>
        <v>1689.6169656408185</v>
      </c>
      <c r="C111" s="70">
        <f>A111*Sheet1!D29</f>
        <v>1391</v>
      </c>
      <c r="E111" s="70">
        <f t="shared" si="4"/>
        <v>298.6169656408185</v>
      </c>
      <c r="O111" s="112">
        <f>Sheet1!F67</f>
        <v>2.608236227101219</v>
      </c>
    </row>
    <row r="112" spans="1:15" ht="12.75">
      <c r="A112">
        <v>10.8</v>
      </c>
      <c r="B112" s="70">
        <f t="shared" si="3"/>
        <v>1708.2246735290862</v>
      </c>
      <c r="C112" s="70">
        <f>A112*Sheet1!D29</f>
        <v>1404</v>
      </c>
      <c r="E112" s="70">
        <f t="shared" si="4"/>
        <v>304.2246735290862</v>
      </c>
      <c r="O112" s="112">
        <f>Sheet1!F67</f>
        <v>2.608236227101219</v>
      </c>
    </row>
    <row r="113" spans="1:15" ht="12.75">
      <c r="A113">
        <v>10.9</v>
      </c>
      <c r="B113" s="70">
        <f t="shared" si="3"/>
        <v>1726.884546141896</v>
      </c>
      <c r="C113" s="70">
        <f>A113*Sheet1!D29</f>
        <v>1417</v>
      </c>
      <c r="E113" s="70">
        <f t="shared" si="4"/>
        <v>309.88454614189584</v>
      </c>
      <c r="O113" s="112">
        <f>Sheet1!F67</f>
        <v>2.608236227101219</v>
      </c>
    </row>
    <row r="114" spans="1:15" ht="12.75">
      <c r="A114">
        <v>11</v>
      </c>
      <c r="B114" s="70">
        <f t="shared" si="3"/>
        <v>1745.5965834792476</v>
      </c>
      <c r="C114" s="70">
        <f>A114*Sheet1!D29</f>
        <v>1430</v>
      </c>
      <c r="E114" s="70">
        <f t="shared" si="4"/>
        <v>315.5965834792475</v>
      </c>
      <c r="O114" s="112">
        <f>Sheet1!F67</f>
        <v>2.608236227101219</v>
      </c>
    </row>
    <row r="115" spans="1:15" ht="12.75">
      <c r="A115">
        <v>11.1</v>
      </c>
      <c r="B115" s="70">
        <f t="shared" si="3"/>
        <v>1764.3607855411412</v>
      </c>
      <c r="C115" s="70">
        <f>A115*Sheet1!D29</f>
        <v>1443</v>
      </c>
      <c r="E115" s="70">
        <f t="shared" si="4"/>
        <v>321.3607855411412</v>
      </c>
      <c r="O115" s="112">
        <f>Sheet1!F67</f>
        <v>2.608236227101219</v>
      </c>
    </row>
    <row r="116" spans="1:15" ht="12.75">
      <c r="A116">
        <v>11.2</v>
      </c>
      <c r="B116" s="70">
        <f t="shared" si="3"/>
        <v>1783.1771523275768</v>
      </c>
      <c r="C116" s="70">
        <f>A116*Sheet1!D29</f>
        <v>1456</v>
      </c>
      <c r="E116" s="70">
        <f t="shared" si="4"/>
        <v>327.17715232757683</v>
      </c>
      <c r="O116" s="112">
        <f>Sheet1!F67</f>
        <v>2.608236227101219</v>
      </c>
    </row>
    <row r="117" spans="1:15" ht="12.75">
      <c r="A117">
        <v>11.3</v>
      </c>
      <c r="B117" s="70">
        <f t="shared" si="3"/>
        <v>1802.0456838385546</v>
      </c>
      <c r="C117" s="70">
        <f>A117*Sheet1!D29</f>
        <v>1469</v>
      </c>
      <c r="E117" s="70">
        <f t="shared" si="4"/>
        <v>333.0456838385547</v>
      </c>
      <c r="O117" s="112">
        <f>Sheet1!F67</f>
        <v>2.608236227101219</v>
      </c>
    </row>
    <row r="118" spans="1:15" ht="12.75">
      <c r="A118">
        <v>11.4</v>
      </c>
      <c r="B118" s="70">
        <f t="shared" si="3"/>
        <v>1820.9663800740746</v>
      </c>
      <c r="C118" s="70">
        <f>A118*Sheet1!D29</f>
        <v>1482</v>
      </c>
      <c r="E118" s="70">
        <f t="shared" si="4"/>
        <v>338.96638007407444</v>
      </c>
      <c r="O118" s="112">
        <f>Sheet1!F67</f>
        <v>2.608236227101219</v>
      </c>
    </row>
    <row r="119" spans="1:15" ht="12.75">
      <c r="A119">
        <v>11.5</v>
      </c>
      <c r="B119" s="70">
        <f t="shared" si="3"/>
        <v>1839.939241034136</v>
      </c>
      <c r="C119" s="70">
        <f>A119*Sheet1!D29</f>
        <v>1495</v>
      </c>
      <c r="E119" s="70">
        <f t="shared" si="4"/>
        <v>344.9392410341362</v>
      </c>
      <c r="O119" s="112">
        <f>Sheet1!F67</f>
        <v>2.608236227101219</v>
      </c>
    </row>
    <row r="120" spans="1:15" ht="12.75">
      <c r="A120">
        <v>11.6</v>
      </c>
      <c r="B120" s="70">
        <f t="shared" si="3"/>
        <v>1858.96426671874</v>
      </c>
      <c r="C120" s="70">
        <f>A120*Sheet1!D29</f>
        <v>1508</v>
      </c>
      <c r="E120" s="70">
        <f t="shared" si="4"/>
        <v>350.96426671874</v>
      </c>
      <c r="O120" s="112">
        <f>Sheet1!F67</f>
        <v>2.608236227101219</v>
      </c>
    </row>
    <row r="121" spans="1:15" ht="12.75">
      <c r="A121">
        <v>11.7</v>
      </c>
      <c r="B121" s="70">
        <f t="shared" si="3"/>
        <v>1878.041457127886</v>
      </c>
      <c r="C121" s="70">
        <f>A121*Sheet1!D29</f>
        <v>1521</v>
      </c>
      <c r="E121" s="70">
        <f t="shared" si="4"/>
        <v>357.04145712788585</v>
      </c>
      <c r="O121" s="112">
        <f>Sheet1!F67</f>
        <v>2.608236227101219</v>
      </c>
    </row>
    <row r="122" spans="1:15" ht="12.75">
      <c r="A122">
        <v>11.8</v>
      </c>
      <c r="B122" s="70">
        <f t="shared" si="3"/>
        <v>1897.1708122615737</v>
      </c>
      <c r="C122" s="70">
        <f>A122*Sheet1!D29</f>
        <v>1534</v>
      </c>
      <c r="E122" s="70">
        <f t="shared" si="4"/>
        <v>363.17081226157376</v>
      </c>
      <c r="O122" s="112">
        <f>Sheet1!F67</f>
        <v>2.608236227101219</v>
      </c>
    </row>
    <row r="123" spans="1:15" ht="12.75">
      <c r="A123">
        <v>11.9</v>
      </c>
      <c r="B123" s="70">
        <f t="shared" si="3"/>
        <v>1916.3523321198036</v>
      </c>
      <c r="C123" s="70">
        <f>A123*Sheet1!D29</f>
        <v>1547</v>
      </c>
      <c r="E123" s="70">
        <f t="shared" si="4"/>
        <v>369.35233211980363</v>
      </c>
      <c r="O123" s="112">
        <f>Sheet1!F67</f>
        <v>2.608236227101219</v>
      </c>
    </row>
    <row r="124" spans="1:15" ht="12.75">
      <c r="A124">
        <v>12</v>
      </c>
      <c r="B124" s="70">
        <f t="shared" si="3"/>
        <v>1935.5860167025755</v>
      </c>
      <c r="C124" s="70">
        <f>A124*Sheet1!D29</f>
        <v>1560</v>
      </c>
      <c r="E124" s="70">
        <f t="shared" si="4"/>
        <v>375.58601670257553</v>
      </c>
      <c r="O124" s="112">
        <f>Sheet1!F67</f>
        <v>2.608236227101219</v>
      </c>
    </row>
    <row r="125" spans="1:15" ht="12.75">
      <c r="A125">
        <v>12.1</v>
      </c>
      <c r="B125" s="70">
        <f t="shared" si="3"/>
        <v>1954.8718660098893</v>
      </c>
      <c r="C125" s="70">
        <f>A125*Sheet1!D29</f>
        <v>1573</v>
      </c>
      <c r="E125" s="70">
        <f t="shared" si="4"/>
        <v>381.87186600988946</v>
      </c>
      <c r="O125" s="112">
        <f>Sheet1!F67</f>
        <v>2.608236227101219</v>
      </c>
    </row>
    <row r="126" spans="1:15" ht="12.75">
      <c r="A126">
        <v>12.2</v>
      </c>
      <c r="B126" s="70">
        <f t="shared" si="3"/>
        <v>1974.2098800417452</v>
      </c>
      <c r="C126" s="70">
        <f>A126*Sheet1!D29</f>
        <v>1586</v>
      </c>
      <c r="E126" s="70">
        <f t="shared" si="4"/>
        <v>388.20988004174535</v>
      </c>
      <c r="O126" s="112">
        <f>Sheet1!F67</f>
        <v>2.608236227101219</v>
      </c>
    </row>
    <row r="127" spans="1:15" ht="12.75">
      <c r="A127">
        <v>12.3</v>
      </c>
      <c r="B127" s="70">
        <f t="shared" si="3"/>
        <v>1993.6000587981434</v>
      </c>
      <c r="C127" s="70">
        <f>A127*Sheet1!D29</f>
        <v>1599</v>
      </c>
      <c r="E127" s="70">
        <f t="shared" si="4"/>
        <v>394.6000587981435</v>
      </c>
      <c r="O127" s="112">
        <f>Sheet1!F67</f>
        <v>2.608236227101219</v>
      </c>
    </row>
    <row r="128" spans="1:15" ht="12.75">
      <c r="A128">
        <v>12.4</v>
      </c>
      <c r="B128" s="70">
        <f t="shared" si="3"/>
        <v>2013.0424022790835</v>
      </c>
      <c r="C128" s="70">
        <f>A128*Sheet1!D29</f>
        <v>1612</v>
      </c>
      <c r="E128" s="70">
        <f t="shared" si="4"/>
        <v>401.0424022790835</v>
      </c>
      <c r="O128" s="112">
        <f>Sheet1!F67</f>
        <v>2.608236227101219</v>
      </c>
    </row>
    <row r="129" spans="1:15" ht="12.75">
      <c r="A129">
        <v>12.5</v>
      </c>
      <c r="B129" s="70">
        <f t="shared" si="3"/>
        <v>2032.5369104845654</v>
      </c>
      <c r="C129" s="70">
        <f>A129*Sheet1!D29</f>
        <v>1625</v>
      </c>
      <c r="E129" s="70">
        <f t="shared" si="4"/>
        <v>407.53691048456545</v>
      </c>
      <c r="O129" s="112">
        <f>Sheet1!F67</f>
        <v>2.608236227101219</v>
      </c>
    </row>
    <row r="130" spans="1:15" ht="12.75">
      <c r="A130">
        <v>12.6</v>
      </c>
      <c r="B130" s="70">
        <f t="shared" si="3"/>
        <v>2052.0835834145896</v>
      </c>
      <c r="C130" s="70">
        <f>A130*Sheet1!D29</f>
        <v>1638</v>
      </c>
      <c r="E130" s="70">
        <f t="shared" si="4"/>
        <v>414.0835834145895</v>
      </c>
      <c r="O130" s="112">
        <f>Sheet1!F67</f>
        <v>2.608236227101219</v>
      </c>
    </row>
    <row r="131" spans="1:15" ht="12.75">
      <c r="A131">
        <v>12.7</v>
      </c>
      <c r="B131" s="70">
        <f t="shared" si="3"/>
        <v>2071.6824210691557</v>
      </c>
      <c r="C131" s="70">
        <f>A131*Sheet1!D29</f>
        <v>1651</v>
      </c>
      <c r="E131" s="70">
        <f t="shared" si="4"/>
        <v>420.68242106915557</v>
      </c>
      <c r="O131" s="112">
        <f>Sheet1!F67</f>
        <v>2.608236227101219</v>
      </c>
    </row>
    <row r="132" spans="1:15" ht="12.75">
      <c r="A132">
        <v>12.8</v>
      </c>
      <c r="B132" s="70">
        <f t="shared" si="3"/>
        <v>2091.3334234482636</v>
      </c>
      <c r="C132" s="70">
        <f>A132*Sheet1!D29</f>
        <v>1664</v>
      </c>
      <c r="E132" s="70">
        <f t="shared" si="4"/>
        <v>427.3334234482638</v>
      </c>
      <c r="O132" s="112">
        <f>Sheet1!F67</f>
        <v>2.608236227101219</v>
      </c>
    </row>
    <row r="133" spans="1:15" ht="12.75">
      <c r="A133">
        <v>12.9</v>
      </c>
      <c r="B133" s="70">
        <f aca="true" t="shared" si="5" ref="B133:B196">C133+E133</f>
        <v>2111.036590551914</v>
      </c>
      <c r="C133" s="70">
        <f>A133*Sheet1!D29</f>
        <v>1677</v>
      </c>
      <c r="E133" s="70">
        <f aca="true" t="shared" si="6" ref="E133:E196">(A133*A133)*O133</f>
        <v>434.03659055191383</v>
      </c>
      <c r="O133" s="112">
        <f>Sheet1!F67</f>
        <v>2.608236227101219</v>
      </c>
    </row>
    <row r="134" spans="1:15" ht="12.75">
      <c r="A134">
        <v>13</v>
      </c>
      <c r="B134" s="70">
        <f t="shared" si="5"/>
        <v>2130.791922380106</v>
      </c>
      <c r="C134" s="70">
        <f>A134*Sheet1!D29</f>
        <v>1690</v>
      </c>
      <c r="E134" s="70">
        <f t="shared" si="6"/>
        <v>440.791922380106</v>
      </c>
      <c r="O134" s="112">
        <f>Sheet1!F67</f>
        <v>2.608236227101219</v>
      </c>
    </row>
    <row r="135" spans="1:15" ht="12.75">
      <c r="A135">
        <v>13.1</v>
      </c>
      <c r="B135" s="70">
        <f t="shared" si="5"/>
        <v>2150.5994189328403</v>
      </c>
      <c r="C135" s="70">
        <f>A135*Sheet1!D29</f>
        <v>1703</v>
      </c>
      <c r="E135" s="70">
        <f t="shared" si="6"/>
        <v>447.59941893284014</v>
      </c>
      <c r="O135" s="112">
        <f>Sheet1!F67</f>
        <v>2.608236227101219</v>
      </c>
    </row>
    <row r="136" spans="1:15" ht="12.75">
      <c r="A136">
        <v>13.2</v>
      </c>
      <c r="B136" s="70">
        <f t="shared" si="5"/>
        <v>2170.4590802101166</v>
      </c>
      <c r="C136" s="70">
        <f>A136*Sheet1!D29</f>
        <v>1716</v>
      </c>
      <c r="E136" s="70">
        <f t="shared" si="6"/>
        <v>454.4590802101163</v>
      </c>
      <c r="O136" s="112">
        <f>Sheet1!F67</f>
        <v>2.608236227101219</v>
      </c>
    </row>
    <row r="137" spans="1:15" ht="12.75">
      <c r="A137">
        <v>13.3</v>
      </c>
      <c r="B137" s="70">
        <f t="shared" si="5"/>
        <v>2190.3709062119347</v>
      </c>
      <c r="C137" s="70">
        <f>A137*Sheet1!D29</f>
        <v>1729</v>
      </c>
      <c r="E137" s="70">
        <f t="shared" si="6"/>
        <v>461.37090621193465</v>
      </c>
      <c r="O137" s="112">
        <f>Sheet1!F67</f>
        <v>2.608236227101219</v>
      </c>
    </row>
    <row r="138" spans="1:15" ht="12.75">
      <c r="A138">
        <v>13.4</v>
      </c>
      <c r="B138" s="70">
        <f t="shared" si="5"/>
        <v>2210.334896938295</v>
      </c>
      <c r="C138" s="70">
        <f>A138*Sheet1!D29</f>
        <v>1742</v>
      </c>
      <c r="E138" s="70">
        <f t="shared" si="6"/>
        <v>468.3348969382949</v>
      </c>
      <c r="O138" s="112">
        <f>Sheet1!F67</f>
        <v>2.608236227101219</v>
      </c>
    </row>
    <row r="139" spans="1:15" ht="12.75">
      <c r="A139">
        <v>13.5</v>
      </c>
      <c r="B139" s="70">
        <f t="shared" si="5"/>
        <v>2230.3510523891973</v>
      </c>
      <c r="C139" s="70">
        <f>A139*Sheet1!D29</f>
        <v>1755</v>
      </c>
      <c r="E139" s="70">
        <f t="shared" si="6"/>
        <v>475.35105238919715</v>
      </c>
      <c r="O139" s="112">
        <f>Sheet1!F67</f>
        <v>2.608236227101219</v>
      </c>
    </row>
    <row r="140" spans="1:15" ht="12.75">
      <c r="A140">
        <v>13.6</v>
      </c>
      <c r="B140" s="70">
        <f t="shared" si="5"/>
        <v>2250.4193725646414</v>
      </c>
      <c r="C140" s="70">
        <f>A140*Sheet1!D29</f>
        <v>1768</v>
      </c>
      <c r="E140" s="70">
        <f t="shared" si="6"/>
        <v>482.4193725646414</v>
      </c>
      <c r="O140" s="112">
        <f>Sheet1!F67</f>
        <v>2.608236227101219</v>
      </c>
    </row>
    <row r="141" spans="1:15" ht="12.75">
      <c r="A141">
        <v>13.7</v>
      </c>
      <c r="B141" s="70">
        <f t="shared" si="5"/>
        <v>2270.539857464628</v>
      </c>
      <c r="C141" s="70">
        <f>A141*Sheet1!D29</f>
        <v>1781</v>
      </c>
      <c r="E141" s="70">
        <f t="shared" si="6"/>
        <v>489.5398574646277</v>
      </c>
      <c r="O141" s="112">
        <f>Sheet1!F67</f>
        <v>2.608236227101219</v>
      </c>
    </row>
    <row r="142" spans="1:15" ht="12.75">
      <c r="A142">
        <v>13.8</v>
      </c>
      <c r="B142" s="70">
        <f t="shared" si="5"/>
        <v>2290.712507089156</v>
      </c>
      <c r="C142" s="70">
        <f>A142*Sheet1!D29</f>
        <v>1794</v>
      </c>
      <c r="E142" s="70">
        <f t="shared" si="6"/>
        <v>496.7125070891562</v>
      </c>
      <c r="O142" s="112">
        <f>Sheet1!F67</f>
        <v>2.608236227101219</v>
      </c>
    </row>
    <row r="143" spans="1:15" ht="12.75">
      <c r="A143">
        <v>13.9</v>
      </c>
      <c r="B143" s="70">
        <f t="shared" si="5"/>
        <v>2310.9373214382267</v>
      </c>
      <c r="C143" s="70">
        <f>A143*Sheet1!D29</f>
        <v>1807</v>
      </c>
      <c r="E143" s="70">
        <f t="shared" si="6"/>
        <v>503.93732143822655</v>
      </c>
      <c r="O143" s="112">
        <f>Sheet1!F67</f>
        <v>2.608236227101219</v>
      </c>
    </row>
    <row r="144" spans="1:15" ht="12.75">
      <c r="A144">
        <v>14</v>
      </c>
      <c r="B144" s="70">
        <f t="shared" si="5"/>
        <v>2331.2143005118387</v>
      </c>
      <c r="C144" s="70">
        <f>A144*Sheet1!D29</f>
        <v>1820</v>
      </c>
      <c r="E144" s="70">
        <f t="shared" si="6"/>
        <v>511.2143005118389</v>
      </c>
      <c r="O144" s="112">
        <f>Sheet1!F67</f>
        <v>2.608236227101219</v>
      </c>
    </row>
    <row r="145" spans="1:15" ht="12.75">
      <c r="A145">
        <v>14.1</v>
      </c>
      <c r="B145" s="70">
        <f t="shared" si="5"/>
        <v>2351.5434443099934</v>
      </c>
      <c r="C145" s="70">
        <f>A145*Sheet1!D29</f>
        <v>1833</v>
      </c>
      <c r="E145" s="70">
        <f t="shared" si="6"/>
        <v>518.5434443099933</v>
      </c>
      <c r="O145" s="112">
        <f>Sheet1!F67</f>
        <v>2.608236227101219</v>
      </c>
    </row>
    <row r="146" spans="1:15" ht="12.75">
      <c r="A146">
        <v>14.2</v>
      </c>
      <c r="B146" s="70">
        <f t="shared" si="5"/>
        <v>2371.9247528326896</v>
      </c>
      <c r="C146" s="70">
        <f>A146*Sheet1!D29</f>
        <v>1846</v>
      </c>
      <c r="E146" s="70">
        <f t="shared" si="6"/>
        <v>525.9247528326897</v>
      </c>
      <c r="O146" s="112">
        <f>Sheet1!F67</f>
        <v>2.608236227101219</v>
      </c>
    </row>
    <row r="147" spans="1:15" ht="12.75">
      <c r="A147">
        <v>14.3</v>
      </c>
      <c r="B147" s="70">
        <f t="shared" si="5"/>
        <v>2392.3582260799285</v>
      </c>
      <c r="C147" s="70">
        <f>A147*Sheet1!D29</f>
        <v>1859</v>
      </c>
      <c r="E147" s="70">
        <f t="shared" si="6"/>
        <v>533.3582260799283</v>
      </c>
      <c r="O147" s="112">
        <f>Sheet1!F67</f>
        <v>2.608236227101219</v>
      </c>
    </row>
    <row r="148" spans="1:15" ht="12.75">
      <c r="A148">
        <v>14.4</v>
      </c>
      <c r="B148" s="70">
        <f t="shared" si="5"/>
        <v>2412.843864051709</v>
      </c>
      <c r="C148" s="70">
        <f>A148*Sheet1!D29</f>
        <v>1872</v>
      </c>
      <c r="E148" s="70">
        <f t="shared" si="6"/>
        <v>540.8438640517088</v>
      </c>
      <c r="O148" s="112">
        <f>Sheet1!F67</f>
        <v>2.608236227101219</v>
      </c>
    </row>
    <row r="149" spans="1:15" ht="12.75">
      <c r="A149">
        <v>14.5</v>
      </c>
      <c r="B149" s="70">
        <f t="shared" si="5"/>
        <v>2433.3816667480314</v>
      </c>
      <c r="C149" s="70">
        <f>A149*Sheet1!D29</f>
        <v>1885</v>
      </c>
      <c r="E149" s="70">
        <f t="shared" si="6"/>
        <v>548.3816667480313</v>
      </c>
      <c r="O149" s="112">
        <f>Sheet1!F67</f>
        <v>2.608236227101219</v>
      </c>
    </row>
    <row r="150" spans="1:15" ht="12.75">
      <c r="A150">
        <v>14.6</v>
      </c>
      <c r="B150" s="70">
        <f t="shared" si="5"/>
        <v>2453.971634168896</v>
      </c>
      <c r="C150" s="70">
        <f>A150*Sheet1!D29</f>
        <v>1898</v>
      </c>
      <c r="E150" s="70">
        <f t="shared" si="6"/>
        <v>555.9716341688958</v>
      </c>
      <c r="O150" s="112">
        <f>Sheet1!F67</f>
        <v>2.608236227101219</v>
      </c>
    </row>
    <row r="151" spans="1:15" ht="12.75">
      <c r="A151">
        <v>14.7</v>
      </c>
      <c r="B151" s="70">
        <f t="shared" si="5"/>
        <v>2474.613766314302</v>
      </c>
      <c r="C151" s="70">
        <f>A151*Sheet1!D29</f>
        <v>1911</v>
      </c>
      <c r="E151" s="70">
        <f t="shared" si="6"/>
        <v>563.6137663143023</v>
      </c>
      <c r="O151" s="112">
        <f>Sheet1!F67</f>
        <v>2.608236227101219</v>
      </c>
    </row>
    <row r="152" spans="1:15" ht="12.75">
      <c r="A152">
        <v>14.8</v>
      </c>
      <c r="B152" s="70">
        <f t="shared" si="5"/>
        <v>2495.3080631842513</v>
      </c>
      <c r="C152" s="70">
        <f>A152*Sheet1!D29</f>
        <v>1924</v>
      </c>
      <c r="E152" s="70">
        <f t="shared" si="6"/>
        <v>571.3080631842511</v>
      </c>
      <c r="O152" s="112">
        <f>Sheet1!F67</f>
        <v>2.608236227101219</v>
      </c>
    </row>
    <row r="153" spans="1:15" ht="12.75">
      <c r="A153">
        <v>14.9</v>
      </c>
      <c r="B153" s="70">
        <f t="shared" si="5"/>
        <v>2516.054524778742</v>
      </c>
      <c r="C153" s="70">
        <f>A153*Sheet1!D29</f>
        <v>1937</v>
      </c>
      <c r="E153" s="70">
        <f t="shared" si="6"/>
        <v>579.0545247787417</v>
      </c>
      <c r="O153" s="112">
        <f>Sheet1!F67</f>
        <v>2.608236227101219</v>
      </c>
    </row>
    <row r="154" spans="1:15" ht="12.75">
      <c r="A154">
        <v>15</v>
      </c>
      <c r="B154" s="70">
        <f t="shared" si="5"/>
        <v>2536.853151097774</v>
      </c>
      <c r="C154" s="70">
        <f>A154*Sheet1!D29</f>
        <v>1950</v>
      </c>
      <c r="E154" s="70">
        <f t="shared" si="6"/>
        <v>586.8531510977742</v>
      </c>
      <c r="O154" s="112">
        <f>Sheet1!F67</f>
        <v>2.608236227101219</v>
      </c>
    </row>
    <row r="155" spans="1:15" ht="12.75">
      <c r="A155">
        <v>15.1</v>
      </c>
      <c r="B155" s="70">
        <f t="shared" si="5"/>
        <v>2557.7039421413488</v>
      </c>
      <c r="C155" s="70">
        <f>A155*Sheet1!D29</f>
        <v>1963</v>
      </c>
      <c r="E155" s="70">
        <f t="shared" si="6"/>
        <v>594.7039421413489</v>
      </c>
      <c r="O155" s="112">
        <f>Sheet1!F67</f>
        <v>2.608236227101219</v>
      </c>
    </row>
    <row r="156" spans="1:15" ht="12.75">
      <c r="A156">
        <v>15.2</v>
      </c>
      <c r="B156" s="70">
        <f t="shared" si="5"/>
        <v>2578.6068979094657</v>
      </c>
      <c r="C156" s="70">
        <f>A156*Sheet1!D29</f>
        <v>1976</v>
      </c>
      <c r="E156" s="70">
        <f t="shared" si="6"/>
        <v>602.6068979094656</v>
      </c>
      <c r="O156" s="112">
        <f>Sheet1!F67</f>
        <v>2.608236227101219</v>
      </c>
    </row>
    <row r="157" spans="1:15" ht="12.75">
      <c r="A157">
        <v>15.3</v>
      </c>
      <c r="B157" s="70">
        <f t="shared" si="5"/>
        <v>2599.5620184021245</v>
      </c>
      <c r="C157" s="70">
        <f>A157*Sheet1!D29</f>
        <v>1989</v>
      </c>
      <c r="E157" s="70">
        <f t="shared" si="6"/>
        <v>610.5620184021244</v>
      </c>
      <c r="O157" s="112">
        <f>Sheet1!F67</f>
        <v>2.608236227101219</v>
      </c>
    </row>
    <row r="158" spans="1:15" ht="12.75">
      <c r="A158">
        <v>15.4</v>
      </c>
      <c r="B158" s="70">
        <f t="shared" si="5"/>
        <v>2620.569303619325</v>
      </c>
      <c r="C158" s="70">
        <f>A158*Sheet1!D29</f>
        <v>2002</v>
      </c>
      <c r="E158" s="70">
        <f t="shared" si="6"/>
        <v>618.5693036193252</v>
      </c>
      <c r="O158" s="112">
        <f>Sheet1!F67</f>
        <v>2.608236227101219</v>
      </c>
    </row>
    <row r="159" spans="1:15" ht="12.75">
      <c r="A159">
        <v>15.5</v>
      </c>
      <c r="B159" s="70">
        <f t="shared" si="5"/>
        <v>2641.6287535610677</v>
      </c>
      <c r="C159" s="70">
        <f>A159*Sheet1!D29</f>
        <v>2015</v>
      </c>
      <c r="E159" s="70">
        <f t="shared" si="6"/>
        <v>626.6287535610678</v>
      </c>
      <c r="O159" s="112">
        <f>Sheet1!F67</f>
        <v>2.608236227101219</v>
      </c>
    </row>
    <row r="160" spans="1:15" ht="12.75">
      <c r="A160">
        <v>15.6</v>
      </c>
      <c r="B160" s="70">
        <f t="shared" si="5"/>
        <v>2662.7403682273525</v>
      </c>
      <c r="C160" s="70">
        <f>A160*Sheet1!D29</f>
        <v>2028</v>
      </c>
      <c r="E160" s="70">
        <f t="shared" si="6"/>
        <v>634.7403682273526</v>
      </c>
      <c r="O160" s="112">
        <f>Sheet1!F67</f>
        <v>2.608236227101219</v>
      </c>
    </row>
    <row r="161" spans="1:15" ht="12.75">
      <c r="A161">
        <v>15.7</v>
      </c>
      <c r="B161" s="70">
        <f t="shared" si="5"/>
        <v>2683.904147618179</v>
      </c>
      <c r="C161" s="70">
        <f>A161*Sheet1!D29</f>
        <v>2041</v>
      </c>
      <c r="E161" s="70">
        <f t="shared" si="6"/>
        <v>642.9041476181794</v>
      </c>
      <c r="O161" s="112">
        <f>Sheet1!F67</f>
        <v>2.608236227101219</v>
      </c>
    </row>
    <row r="162" spans="1:15" ht="12.75">
      <c r="A162">
        <v>15.8</v>
      </c>
      <c r="B162" s="70">
        <f t="shared" si="5"/>
        <v>2705.120091733548</v>
      </c>
      <c r="C162" s="70">
        <f>A162*Sheet1!D29</f>
        <v>2054</v>
      </c>
      <c r="E162" s="70">
        <f t="shared" si="6"/>
        <v>651.1200917335483</v>
      </c>
      <c r="O162" s="112">
        <f>Sheet1!F67</f>
        <v>2.608236227101219</v>
      </c>
    </row>
    <row r="163" spans="1:15" ht="12.75">
      <c r="A163">
        <v>15.9</v>
      </c>
      <c r="B163" s="70">
        <f t="shared" si="5"/>
        <v>2726.388200573459</v>
      </c>
      <c r="C163" s="70">
        <f>A163*Sheet1!D29</f>
        <v>2067</v>
      </c>
      <c r="E163" s="70">
        <f t="shared" si="6"/>
        <v>659.3882005734591</v>
      </c>
      <c r="O163" s="112">
        <f>Sheet1!F67</f>
        <v>2.608236227101219</v>
      </c>
    </row>
    <row r="164" spans="1:15" ht="12.75">
      <c r="A164">
        <v>16</v>
      </c>
      <c r="B164" s="70">
        <f t="shared" si="5"/>
        <v>2747.708474137912</v>
      </c>
      <c r="C164" s="70">
        <f>A164*Sheet1!D29</f>
        <v>2080</v>
      </c>
      <c r="E164" s="70">
        <f t="shared" si="6"/>
        <v>667.708474137912</v>
      </c>
      <c r="O164" s="112">
        <f>Sheet1!F67</f>
        <v>2.608236227101219</v>
      </c>
    </row>
    <row r="165" spans="1:15" ht="12.75">
      <c r="A165">
        <v>16.1</v>
      </c>
      <c r="B165" s="70">
        <f t="shared" si="5"/>
        <v>2769.080912426907</v>
      </c>
      <c r="C165" s="70">
        <f>A165*Sheet1!D29</f>
        <v>2093</v>
      </c>
      <c r="E165" s="70">
        <f t="shared" si="6"/>
        <v>676.080912426907</v>
      </c>
      <c r="O165" s="112">
        <f>Sheet1!F67</f>
        <v>2.608236227101219</v>
      </c>
    </row>
    <row r="166" spans="1:15" ht="12.75">
      <c r="A166">
        <v>16.2</v>
      </c>
      <c r="B166" s="70">
        <f t="shared" si="5"/>
        <v>2790.505515440444</v>
      </c>
      <c r="C166" s="70">
        <f>A166*Sheet1!D29</f>
        <v>2106</v>
      </c>
      <c r="E166" s="70">
        <f t="shared" si="6"/>
        <v>684.5055154404439</v>
      </c>
      <c r="O166" s="112">
        <f>Sheet1!F67</f>
        <v>2.608236227101219</v>
      </c>
    </row>
    <row r="167" spans="1:15" ht="12.75">
      <c r="A167">
        <v>16.3</v>
      </c>
      <c r="B167" s="70">
        <f t="shared" si="5"/>
        <v>2811.9822831785227</v>
      </c>
      <c r="C167" s="70">
        <f>A167*Sheet1!D29</f>
        <v>2119</v>
      </c>
      <c r="E167" s="70">
        <f t="shared" si="6"/>
        <v>692.9822831785228</v>
      </c>
      <c r="O167" s="112">
        <f>Sheet1!F67</f>
        <v>2.608236227101219</v>
      </c>
    </row>
    <row r="168" spans="1:15" ht="12.75">
      <c r="A168">
        <v>16.4</v>
      </c>
      <c r="B168" s="70">
        <f t="shared" si="5"/>
        <v>2833.5112156411437</v>
      </c>
      <c r="C168" s="70">
        <f>A168*Sheet1!D29</f>
        <v>2132</v>
      </c>
      <c r="E168" s="70">
        <f t="shared" si="6"/>
        <v>701.5112156411438</v>
      </c>
      <c r="O168" s="112">
        <f>Sheet1!F67</f>
        <v>2.608236227101219</v>
      </c>
    </row>
    <row r="169" spans="1:15" ht="12.75">
      <c r="A169">
        <v>16.5</v>
      </c>
      <c r="B169" s="70">
        <f t="shared" si="5"/>
        <v>2855.0923128283066</v>
      </c>
      <c r="C169" s="70">
        <f>A169*Sheet1!D29</f>
        <v>2145</v>
      </c>
      <c r="E169" s="70">
        <f t="shared" si="6"/>
        <v>710.0923128283068</v>
      </c>
      <c r="O169" s="112">
        <f>Sheet1!F67</f>
        <v>2.608236227101219</v>
      </c>
    </row>
    <row r="170" spans="1:15" ht="12.75">
      <c r="A170">
        <v>16.6</v>
      </c>
      <c r="B170" s="70">
        <f t="shared" si="5"/>
        <v>2876.7255747400122</v>
      </c>
      <c r="C170" s="70">
        <f>A170*Sheet1!D29</f>
        <v>2158</v>
      </c>
      <c r="E170" s="70">
        <f t="shared" si="6"/>
        <v>718.725574740012</v>
      </c>
      <c r="O170" s="112">
        <f>Sheet1!F67</f>
        <v>2.608236227101219</v>
      </c>
    </row>
    <row r="171" spans="1:15" ht="12.75">
      <c r="A171">
        <v>16.7</v>
      </c>
      <c r="B171" s="70">
        <f t="shared" si="5"/>
        <v>2898.411001376259</v>
      </c>
      <c r="C171" s="70">
        <f>A171*Sheet1!D29</f>
        <v>2171</v>
      </c>
      <c r="E171" s="70">
        <f t="shared" si="6"/>
        <v>727.4110013762589</v>
      </c>
      <c r="O171" s="112">
        <f>Sheet1!F67</f>
        <v>2.608236227101219</v>
      </c>
    </row>
    <row r="172" spans="1:15" ht="12.75">
      <c r="A172">
        <v>16.8</v>
      </c>
      <c r="B172" s="70">
        <f t="shared" si="5"/>
        <v>2920.148592737048</v>
      </c>
      <c r="C172" s="70">
        <f>A172*Sheet1!D29</f>
        <v>2184</v>
      </c>
      <c r="E172" s="70">
        <f t="shared" si="6"/>
        <v>736.148592737048</v>
      </c>
      <c r="O172" s="112">
        <f>Sheet1!F67</f>
        <v>2.608236227101219</v>
      </c>
    </row>
    <row r="173" spans="1:15" ht="12.75">
      <c r="A173">
        <v>16.9</v>
      </c>
      <c r="B173" s="70">
        <f t="shared" si="5"/>
        <v>2941.938348822379</v>
      </c>
      <c r="C173" s="70">
        <f>A173*Sheet1!D29</f>
        <v>2197</v>
      </c>
      <c r="E173" s="70">
        <f t="shared" si="6"/>
        <v>744.938348822379</v>
      </c>
      <c r="O173" s="112">
        <f>Sheet1!F67</f>
        <v>2.608236227101219</v>
      </c>
    </row>
    <row r="174" spans="1:15" ht="12.75">
      <c r="A174">
        <v>17</v>
      </c>
      <c r="B174" s="70">
        <f t="shared" si="5"/>
        <v>2963.7802696322524</v>
      </c>
      <c r="C174" s="70">
        <f>A174*Sheet1!D29</f>
        <v>2210</v>
      </c>
      <c r="E174" s="70">
        <f t="shared" si="6"/>
        <v>753.7802696322523</v>
      </c>
      <c r="O174" s="112">
        <f>Sheet1!F67</f>
        <v>2.608236227101219</v>
      </c>
    </row>
    <row r="175" spans="1:15" ht="12.75">
      <c r="A175">
        <v>17.1</v>
      </c>
      <c r="B175" s="70">
        <f t="shared" si="5"/>
        <v>2985.6743551666677</v>
      </c>
      <c r="C175" s="70">
        <f>A175*Sheet1!D29</f>
        <v>2223</v>
      </c>
      <c r="E175" s="70">
        <f t="shared" si="6"/>
        <v>762.6743551666675</v>
      </c>
      <c r="O175" s="112">
        <f>Sheet1!F67</f>
        <v>2.608236227101219</v>
      </c>
    </row>
    <row r="176" spans="1:15" ht="12.75">
      <c r="A176">
        <v>17.2</v>
      </c>
      <c r="B176" s="70">
        <f t="shared" si="5"/>
        <v>3007.6206054256245</v>
      </c>
      <c r="C176" s="70">
        <f>A176*Sheet1!D29</f>
        <v>2236</v>
      </c>
      <c r="E176" s="70">
        <f t="shared" si="6"/>
        <v>771.6206054256245</v>
      </c>
      <c r="O176" s="112">
        <f>Sheet1!F67</f>
        <v>2.608236227101219</v>
      </c>
    </row>
    <row r="177" spans="1:15" ht="12.75">
      <c r="A177">
        <v>17.3</v>
      </c>
      <c r="B177" s="70">
        <f t="shared" si="5"/>
        <v>3029.619020409124</v>
      </c>
      <c r="C177" s="70">
        <f>A177*Sheet1!D29</f>
        <v>2249</v>
      </c>
      <c r="E177" s="70">
        <f t="shared" si="6"/>
        <v>780.6190204091239</v>
      </c>
      <c r="O177" s="112">
        <f>Sheet1!F67</f>
        <v>2.608236227101219</v>
      </c>
    </row>
    <row r="178" spans="1:15" ht="12.75">
      <c r="A178">
        <v>17.4</v>
      </c>
      <c r="B178" s="70">
        <f t="shared" si="5"/>
        <v>3051.669600117165</v>
      </c>
      <c r="C178" s="70">
        <f>A178*Sheet1!D29</f>
        <v>2262</v>
      </c>
      <c r="E178" s="70">
        <f t="shared" si="6"/>
        <v>789.6696001171649</v>
      </c>
      <c r="O178" s="112">
        <f>Sheet1!F67</f>
        <v>2.608236227101219</v>
      </c>
    </row>
    <row r="179" spans="1:15" ht="12.75">
      <c r="A179">
        <v>17.5</v>
      </c>
      <c r="B179" s="70">
        <f t="shared" si="5"/>
        <v>3073.772344549748</v>
      </c>
      <c r="C179" s="70">
        <f>A179*Sheet1!D29</f>
        <v>2275</v>
      </c>
      <c r="E179" s="70">
        <f t="shared" si="6"/>
        <v>798.7723445497483</v>
      </c>
      <c r="O179" s="112">
        <f>Sheet1!F67</f>
        <v>2.608236227101219</v>
      </c>
    </row>
    <row r="180" spans="1:15" ht="12.75">
      <c r="A180">
        <v>17.6</v>
      </c>
      <c r="B180" s="70">
        <f t="shared" si="5"/>
        <v>3095.9272537068737</v>
      </c>
      <c r="C180" s="70">
        <f>A180*Sheet1!D29</f>
        <v>2288</v>
      </c>
      <c r="E180" s="70">
        <f t="shared" si="6"/>
        <v>807.9272537068737</v>
      </c>
      <c r="O180" s="112">
        <f>Sheet1!F67</f>
        <v>2.608236227101219</v>
      </c>
    </row>
    <row r="181" spans="1:15" ht="12.75">
      <c r="A181">
        <v>17.7</v>
      </c>
      <c r="B181" s="70">
        <f t="shared" si="5"/>
        <v>3118.134327588541</v>
      </c>
      <c r="C181" s="70">
        <f>A181*Sheet1!D29</f>
        <v>2301</v>
      </c>
      <c r="E181" s="70">
        <f t="shared" si="6"/>
        <v>817.1343275885408</v>
      </c>
      <c r="O181" s="112">
        <f>Sheet1!F67</f>
        <v>2.608236227101219</v>
      </c>
    </row>
    <row r="182" spans="1:15" ht="12.75">
      <c r="A182">
        <v>17.8</v>
      </c>
      <c r="B182" s="70">
        <f t="shared" si="5"/>
        <v>3140.3935661947503</v>
      </c>
      <c r="C182" s="70">
        <f>A182*Sheet1!D29</f>
        <v>2314</v>
      </c>
      <c r="E182" s="70">
        <f t="shared" si="6"/>
        <v>826.3935661947503</v>
      </c>
      <c r="O182" s="112">
        <f>Sheet1!F67</f>
        <v>2.608236227101219</v>
      </c>
    </row>
    <row r="183" spans="1:15" ht="12.75">
      <c r="A183">
        <v>17.9</v>
      </c>
      <c r="B183" s="70">
        <f t="shared" si="5"/>
        <v>3162.7049695255014</v>
      </c>
      <c r="C183" s="70">
        <f>A183*Sheet1!D29</f>
        <v>2327</v>
      </c>
      <c r="E183" s="70">
        <f t="shared" si="6"/>
        <v>835.7049695255015</v>
      </c>
      <c r="O183" s="112">
        <f>Sheet1!F67</f>
        <v>2.608236227101219</v>
      </c>
    </row>
    <row r="184" spans="1:15" ht="12.75">
      <c r="A184">
        <v>18</v>
      </c>
      <c r="B184" s="70">
        <f t="shared" si="5"/>
        <v>3185.068537580795</v>
      </c>
      <c r="C184" s="70">
        <f>A184*Sheet1!D29</f>
        <v>2340</v>
      </c>
      <c r="E184" s="70">
        <f t="shared" si="6"/>
        <v>845.0685375807949</v>
      </c>
      <c r="O184" s="112">
        <f>Sheet1!F67</f>
        <v>2.608236227101219</v>
      </c>
    </row>
    <row r="185" spans="1:15" ht="12.75">
      <c r="A185">
        <v>18.1</v>
      </c>
      <c r="B185" s="70">
        <f t="shared" si="5"/>
        <v>3207.4842703606305</v>
      </c>
      <c r="C185" s="70">
        <f>A185*Sheet1!D29</f>
        <v>2353</v>
      </c>
      <c r="E185" s="70">
        <f t="shared" si="6"/>
        <v>854.4842703606305</v>
      </c>
      <c r="O185" s="112">
        <f>Sheet1!F67</f>
        <v>2.608236227101219</v>
      </c>
    </row>
    <row r="186" spans="1:15" ht="12.75">
      <c r="A186">
        <v>18.2</v>
      </c>
      <c r="B186" s="70">
        <f t="shared" si="5"/>
        <v>3229.9521678650076</v>
      </c>
      <c r="C186" s="70">
        <f>A186*Sheet1!D29</f>
        <v>2366</v>
      </c>
      <c r="E186" s="70">
        <f t="shared" si="6"/>
        <v>863.9521678650076</v>
      </c>
      <c r="O186" s="112">
        <f>Sheet1!F67</f>
        <v>2.608236227101219</v>
      </c>
    </row>
    <row r="187" spans="1:15" ht="12.75">
      <c r="A187">
        <v>18.3</v>
      </c>
      <c r="B187" s="70">
        <f t="shared" si="5"/>
        <v>3252.4722300939275</v>
      </c>
      <c r="C187" s="70">
        <f>A187*Sheet1!D29</f>
        <v>2379</v>
      </c>
      <c r="E187" s="70">
        <f t="shared" si="6"/>
        <v>873.4722300939274</v>
      </c>
      <c r="O187" s="112">
        <f>Sheet1!F67</f>
        <v>2.608236227101219</v>
      </c>
    </row>
    <row r="188" spans="1:15" ht="12.75">
      <c r="A188">
        <v>18.4</v>
      </c>
      <c r="B188" s="70">
        <f t="shared" si="5"/>
        <v>3275.0444570473883</v>
      </c>
      <c r="C188" s="70">
        <f>A188*Sheet1!D29</f>
        <v>2392</v>
      </c>
      <c r="E188" s="70">
        <f t="shared" si="6"/>
        <v>883.0444570473885</v>
      </c>
      <c r="O188" s="112">
        <f>Sheet1!F67</f>
        <v>2.608236227101219</v>
      </c>
    </row>
    <row r="189" spans="1:15" ht="12.75">
      <c r="A189">
        <v>18.5</v>
      </c>
      <c r="B189" s="70">
        <f t="shared" si="5"/>
        <v>3297.6688487253923</v>
      </c>
      <c r="C189" s="70">
        <f>A189*Sheet1!D29</f>
        <v>2405</v>
      </c>
      <c r="E189" s="70">
        <f t="shared" si="6"/>
        <v>892.6688487253922</v>
      </c>
      <c r="O189" s="112">
        <f>Sheet1!F67</f>
        <v>2.608236227101219</v>
      </c>
    </row>
    <row r="190" spans="1:15" ht="12.75">
      <c r="A190">
        <v>18.6</v>
      </c>
      <c r="B190" s="70">
        <f t="shared" si="5"/>
        <v>3320.3454051279377</v>
      </c>
      <c r="C190" s="70">
        <f>A190*Sheet1!D29</f>
        <v>2418</v>
      </c>
      <c r="E190" s="70">
        <f t="shared" si="6"/>
        <v>902.3454051279379</v>
      </c>
      <c r="O190" s="112">
        <f>Sheet1!F67</f>
        <v>2.608236227101219</v>
      </c>
    </row>
    <row r="191" spans="1:15" ht="12.75">
      <c r="A191">
        <v>18.7</v>
      </c>
      <c r="B191" s="70">
        <f t="shared" si="5"/>
        <v>3343.0741262550255</v>
      </c>
      <c r="C191" s="70">
        <f>A191*Sheet1!D29</f>
        <v>2431</v>
      </c>
      <c r="E191" s="70">
        <f t="shared" si="6"/>
        <v>912.0741262550252</v>
      </c>
      <c r="O191" s="112">
        <f>Sheet1!F67</f>
        <v>2.608236227101219</v>
      </c>
    </row>
    <row r="192" spans="1:15" ht="12.75">
      <c r="A192">
        <v>18.8</v>
      </c>
      <c r="B192" s="70">
        <f t="shared" si="5"/>
        <v>3365.855012106655</v>
      </c>
      <c r="C192" s="70">
        <f>A192*Sheet1!D29</f>
        <v>2444</v>
      </c>
      <c r="E192" s="70">
        <f t="shared" si="6"/>
        <v>921.855012106655</v>
      </c>
      <c r="O192" s="112">
        <f>Sheet1!F67</f>
        <v>2.608236227101219</v>
      </c>
    </row>
    <row r="193" spans="1:15" ht="12.75">
      <c r="A193">
        <v>18.9</v>
      </c>
      <c r="B193" s="70">
        <f t="shared" si="5"/>
        <v>3388.688062682826</v>
      </c>
      <c r="C193" s="70">
        <f>A193*Sheet1!D29</f>
        <v>2457</v>
      </c>
      <c r="E193" s="70">
        <f t="shared" si="6"/>
        <v>931.6880626828262</v>
      </c>
      <c r="O193" s="112">
        <f>Sheet1!F67</f>
        <v>2.608236227101219</v>
      </c>
    </row>
    <row r="194" spans="1:15" ht="12.75">
      <c r="A194">
        <v>19</v>
      </c>
      <c r="B194" s="70">
        <f t="shared" si="5"/>
        <v>3411.57327798354</v>
      </c>
      <c r="C194" s="70">
        <f>A194*Sheet1!D29</f>
        <v>2470</v>
      </c>
      <c r="E194" s="70">
        <f t="shared" si="6"/>
        <v>941.57327798354</v>
      </c>
      <c r="O194" s="112">
        <f>Sheet1!F67</f>
        <v>2.608236227101219</v>
      </c>
    </row>
    <row r="195" spans="1:15" ht="12.75">
      <c r="A195">
        <v>19.1</v>
      </c>
      <c r="B195" s="70">
        <f t="shared" si="5"/>
        <v>3434.510658008796</v>
      </c>
      <c r="C195" s="70">
        <f>A195*Sheet1!D29</f>
        <v>2483</v>
      </c>
      <c r="E195" s="70">
        <f t="shared" si="6"/>
        <v>951.5106580087959</v>
      </c>
      <c r="O195" s="112">
        <f>Sheet1!F67</f>
        <v>2.608236227101219</v>
      </c>
    </row>
    <row r="196" spans="1:15" ht="12.75">
      <c r="A196">
        <v>19.2</v>
      </c>
      <c r="B196" s="70">
        <f t="shared" si="5"/>
        <v>3457.5002027585933</v>
      </c>
      <c r="C196" s="70">
        <f>A196*Sheet1!D29</f>
        <v>2496</v>
      </c>
      <c r="E196" s="70">
        <f t="shared" si="6"/>
        <v>961.5002027585933</v>
      </c>
      <c r="O196" s="112">
        <f>Sheet1!F67</f>
        <v>2.608236227101219</v>
      </c>
    </row>
    <row r="197" spans="1:15" ht="12.75">
      <c r="A197">
        <v>19.3</v>
      </c>
      <c r="B197" s="70">
        <f aca="true" t="shared" si="7" ref="B197:B260">C197+E197</f>
        <v>3480.541912232933</v>
      </c>
      <c r="C197" s="70">
        <f>A197*Sheet1!D29</f>
        <v>2509</v>
      </c>
      <c r="E197" s="70">
        <f aca="true" t="shared" si="8" ref="E197:E260">(A197*A197)*O197</f>
        <v>971.5419122329331</v>
      </c>
      <c r="O197" s="112">
        <f>Sheet1!F67</f>
        <v>2.608236227101219</v>
      </c>
    </row>
    <row r="198" spans="1:15" ht="12.75">
      <c r="A198">
        <v>19.4</v>
      </c>
      <c r="B198" s="70">
        <f t="shared" si="7"/>
        <v>3503.6357864318147</v>
      </c>
      <c r="C198" s="70">
        <f>A198*Sheet1!D29</f>
        <v>2522</v>
      </c>
      <c r="E198" s="70">
        <f t="shared" si="8"/>
        <v>981.6357864318146</v>
      </c>
      <c r="O198" s="112">
        <f>Sheet1!F67</f>
        <v>2.608236227101219</v>
      </c>
    </row>
    <row r="199" spans="1:15" ht="12.75">
      <c r="A199">
        <v>19.5</v>
      </c>
      <c r="B199" s="70">
        <f t="shared" si="7"/>
        <v>3526.7818253552387</v>
      </c>
      <c r="C199" s="70">
        <f>A199*Sheet1!D29</f>
        <v>2535</v>
      </c>
      <c r="E199" s="70">
        <f t="shared" si="8"/>
        <v>991.7818253552385</v>
      </c>
      <c r="O199" s="112">
        <f>Sheet1!F67</f>
        <v>2.608236227101219</v>
      </c>
    </row>
    <row r="200" spans="1:15" ht="12.75">
      <c r="A200">
        <v>19.6</v>
      </c>
      <c r="B200" s="70">
        <f t="shared" si="7"/>
        <v>3549.9800290032044</v>
      </c>
      <c r="C200" s="70">
        <f>A200*Sheet1!D29</f>
        <v>2548</v>
      </c>
      <c r="E200" s="70">
        <f t="shared" si="8"/>
        <v>1001.9800290032044</v>
      </c>
      <c r="O200" s="112">
        <f>Sheet1!F67</f>
        <v>2.608236227101219</v>
      </c>
    </row>
    <row r="201" spans="1:15" ht="12.75">
      <c r="A201">
        <v>19.7</v>
      </c>
      <c r="B201" s="70">
        <f t="shared" si="7"/>
        <v>3573.230397375712</v>
      </c>
      <c r="C201" s="70">
        <f>A201*Sheet1!D29</f>
        <v>2561</v>
      </c>
      <c r="E201" s="70">
        <f t="shared" si="8"/>
        <v>1012.230397375712</v>
      </c>
      <c r="O201" s="112">
        <f>Sheet1!F67</f>
        <v>2.608236227101219</v>
      </c>
    </row>
    <row r="202" spans="1:15" ht="12.75">
      <c r="A202">
        <v>19.8</v>
      </c>
      <c r="B202" s="70">
        <f t="shared" si="7"/>
        <v>3596.532930472762</v>
      </c>
      <c r="C202" s="70">
        <f>A202*Sheet1!D29</f>
        <v>2574</v>
      </c>
      <c r="E202" s="70">
        <f t="shared" si="8"/>
        <v>1022.5329304727619</v>
      </c>
      <c r="O202" s="112">
        <f>Sheet1!F67</f>
        <v>2.608236227101219</v>
      </c>
    </row>
    <row r="203" spans="1:15" ht="12.75">
      <c r="A203">
        <v>19.9</v>
      </c>
      <c r="B203" s="70">
        <f t="shared" si="7"/>
        <v>3619.887628294354</v>
      </c>
      <c r="C203" s="70">
        <f>A203*Sheet1!D29</f>
        <v>2587</v>
      </c>
      <c r="E203" s="70">
        <f t="shared" si="8"/>
        <v>1032.8876282943536</v>
      </c>
      <c r="O203" s="112">
        <f>Sheet1!F67</f>
        <v>2.608236227101219</v>
      </c>
    </row>
    <row r="204" spans="1:15" ht="12.75">
      <c r="A204">
        <v>20</v>
      </c>
      <c r="B204" s="70">
        <f t="shared" si="7"/>
        <v>3643.2944908404875</v>
      </c>
      <c r="C204" s="70">
        <f>A204*Sheet1!D29</f>
        <v>2600</v>
      </c>
      <c r="E204" s="70">
        <f t="shared" si="8"/>
        <v>1043.2944908404875</v>
      </c>
      <c r="O204" s="112">
        <f>Sheet1!F67</f>
        <v>2.608236227101219</v>
      </c>
    </row>
    <row r="205" spans="1:15" ht="12.75">
      <c r="A205">
        <v>20.5</v>
      </c>
      <c r="B205" s="70">
        <f t="shared" si="7"/>
        <v>3761.111274439287</v>
      </c>
      <c r="C205" s="70">
        <f>A205*Sheet1!D29</f>
        <v>2665</v>
      </c>
      <c r="E205" s="70">
        <f t="shared" si="8"/>
        <v>1096.1112744392872</v>
      </c>
      <c r="O205" s="112">
        <f>Sheet1!F67</f>
        <v>2.608236227101219</v>
      </c>
    </row>
    <row r="206" spans="1:15" ht="12.75">
      <c r="A206">
        <v>21</v>
      </c>
      <c r="B206" s="70">
        <f t="shared" si="7"/>
        <v>3880.2321761516378</v>
      </c>
      <c r="C206" s="70">
        <f>A206*Sheet1!D29</f>
        <v>2730</v>
      </c>
      <c r="E206" s="70">
        <f t="shared" si="8"/>
        <v>1150.2321761516375</v>
      </c>
      <c r="O206" s="112">
        <f>Sheet1!F67</f>
        <v>2.608236227101219</v>
      </c>
    </row>
    <row r="207" spans="1:15" ht="12.75">
      <c r="A207">
        <v>21.5</v>
      </c>
      <c r="B207" s="70">
        <f t="shared" si="7"/>
        <v>4000.6571959775383</v>
      </c>
      <c r="C207" s="70">
        <f>A207*Sheet1!D29</f>
        <v>2795</v>
      </c>
      <c r="E207" s="70">
        <f t="shared" si="8"/>
        <v>1205.6571959775385</v>
      </c>
      <c r="O207" s="112">
        <f>Sheet1!F67</f>
        <v>2.608236227101219</v>
      </c>
    </row>
    <row r="208" spans="1:15" ht="12.75">
      <c r="A208">
        <v>22</v>
      </c>
      <c r="B208" s="70">
        <f t="shared" si="7"/>
        <v>4122.38633391699</v>
      </c>
      <c r="C208" s="70">
        <f>A208*Sheet1!D29</f>
        <v>2860</v>
      </c>
      <c r="E208" s="70">
        <f t="shared" si="8"/>
        <v>1262.38633391699</v>
      </c>
      <c r="O208" s="112">
        <f>Sheet1!F67</f>
        <v>2.608236227101219</v>
      </c>
    </row>
    <row r="209" spans="1:15" ht="12.75">
      <c r="A209">
        <v>22.5</v>
      </c>
      <c r="B209" s="70">
        <f t="shared" si="7"/>
        <v>4245.419589969992</v>
      </c>
      <c r="C209" s="70">
        <f>A209*Sheet1!D29</f>
        <v>2925</v>
      </c>
      <c r="E209" s="70">
        <f t="shared" si="8"/>
        <v>1320.419589969992</v>
      </c>
      <c r="O209" s="112">
        <f>Sheet1!F67</f>
        <v>2.608236227101219</v>
      </c>
    </row>
    <row r="210" spans="1:15" ht="12.75">
      <c r="A210">
        <v>23</v>
      </c>
      <c r="B210" s="70">
        <f t="shared" si="7"/>
        <v>4369.756964136544</v>
      </c>
      <c r="C210" s="70">
        <f>A210*Sheet1!D29</f>
        <v>2990</v>
      </c>
      <c r="E210" s="70">
        <f t="shared" si="8"/>
        <v>1379.7569641365449</v>
      </c>
      <c r="O210" s="112">
        <f>Sheet1!F67</f>
        <v>2.608236227101219</v>
      </c>
    </row>
    <row r="211" spans="1:15" ht="12.75">
      <c r="A211">
        <v>23.5</v>
      </c>
      <c r="B211" s="70">
        <f t="shared" si="7"/>
        <v>4495.398456416648</v>
      </c>
      <c r="C211" s="70">
        <f>A211*Sheet1!D29</f>
        <v>3055</v>
      </c>
      <c r="E211" s="70">
        <f t="shared" si="8"/>
        <v>1440.398456416648</v>
      </c>
      <c r="O211" s="112">
        <f>Sheet1!F67</f>
        <v>2.608236227101219</v>
      </c>
    </row>
    <row r="212" spans="1:15" ht="12.75">
      <c r="A212">
        <v>24</v>
      </c>
      <c r="B212" s="70">
        <f t="shared" si="7"/>
        <v>4622.344066810302</v>
      </c>
      <c r="C212" s="70">
        <f>A212*Sheet1!D29</f>
        <v>3120</v>
      </c>
      <c r="E212" s="70">
        <f t="shared" si="8"/>
        <v>1502.3440668103021</v>
      </c>
      <c r="O212" s="112">
        <f>Sheet1!F67</f>
        <v>2.608236227101219</v>
      </c>
    </row>
    <row r="213" spans="1:15" ht="12.75">
      <c r="A213">
        <v>24.5</v>
      </c>
      <c r="B213" s="70">
        <f t="shared" si="7"/>
        <v>4750.593795317507</v>
      </c>
      <c r="C213" s="70">
        <f>A213*Sheet1!D29</f>
        <v>3185</v>
      </c>
      <c r="E213" s="70">
        <f t="shared" si="8"/>
        <v>1565.5937953175066</v>
      </c>
      <c r="O213" s="112">
        <f>Sheet1!F67</f>
        <v>2.608236227101219</v>
      </c>
    </row>
    <row r="214" spans="1:15" ht="12.75">
      <c r="A214">
        <v>25</v>
      </c>
      <c r="B214" s="70">
        <f t="shared" si="7"/>
        <v>4880.147641938262</v>
      </c>
      <c r="C214" s="70">
        <f>A214*Sheet1!D29</f>
        <v>3250</v>
      </c>
      <c r="E214" s="70">
        <f t="shared" si="8"/>
        <v>1630.1476419382618</v>
      </c>
      <c r="O214" s="112">
        <f>Sheet1!F67</f>
        <v>2.608236227101219</v>
      </c>
    </row>
    <row r="215" spans="1:15" ht="12.75">
      <c r="A215">
        <v>25.5</v>
      </c>
      <c r="B215" s="70">
        <f t="shared" si="7"/>
        <v>5011.005606672567</v>
      </c>
      <c r="C215" s="70">
        <f>A215*Sheet1!D29</f>
        <v>3315</v>
      </c>
      <c r="E215" s="70">
        <f t="shared" si="8"/>
        <v>1696.0056066725676</v>
      </c>
      <c r="O215" s="112">
        <f>Sheet1!F67</f>
        <v>2.608236227101219</v>
      </c>
    </row>
    <row r="216" spans="1:15" ht="12.75">
      <c r="A216">
        <v>26</v>
      </c>
      <c r="B216" s="70">
        <f t="shared" si="7"/>
        <v>5143.167689520424</v>
      </c>
      <c r="C216" s="70">
        <f>A216*Sheet1!D29</f>
        <v>3380</v>
      </c>
      <c r="E216" s="70">
        <f t="shared" si="8"/>
        <v>1763.167689520424</v>
      </c>
      <c r="O216" s="112">
        <f>Sheet1!F67</f>
        <v>2.608236227101219</v>
      </c>
    </row>
    <row r="217" spans="1:15" ht="12.75">
      <c r="A217">
        <v>26.5</v>
      </c>
      <c r="B217" s="70">
        <f t="shared" si="7"/>
        <v>5276.633890481831</v>
      </c>
      <c r="C217" s="70">
        <f>A217*Sheet1!D29</f>
        <v>3445</v>
      </c>
      <c r="E217" s="70">
        <f t="shared" si="8"/>
        <v>1831.633890481831</v>
      </c>
      <c r="O217" s="112">
        <f>Sheet1!F67</f>
        <v>2.608236227101219</v>
      </c>
    </row>
    <row r="218" spans="1:15" ht="12.75">
      <c r="A218">
        <v>27</v>
      </c>
      <c r="B218" s="70">
        <f t="shared" si="7"/>
        <v>5411.404209556788</v>
      </c>
      <c r="C218" s="70">
        <f>A218*Sheet1!D29</f>
        <v>3510</v>
      </c>
      <c r="E218" s="70">
        <f t="shared" si="8"/>
        <v>1901.4042095567886</v>
      </c>
      <c r="O218" s="112">
        <f>Sheet1!F67</f>
        <v>2.608236227101219</v>
      </c>
    </row>
    <row r="219" spans="1:15" ht="12.75">
      <c r="A219">
        <v>27.5</v>
      </c>
      <c r="B219" s="70">
        <f t="shared" si="7"/>
        <v>5547.478646745297</v>
      </c>
      <c r="C219" s="70">
        <f>A219*Sheet1!D29</f>
        <v>3575</v>
      </c>
      <c r="E219" s="70">
        <f t="shared" si="8"/>
        <v>1972.4786467452968</v>
      </c>
      <c r="O219" s="112">
        <f>Sheet1!F67</f>
        <v>2.608236227101219</v>
      </c>
    </row>
    <row r="220" spans="1:15" ht="12.75">
      <c r="A220">
        <v>28</v>
      </c>
      <c r="B220" s="70">
        <f t="shared" si="7"/>
        <v>5684.857202047356</v>
      </c>
      <c r="C220" s="70">
        <f>A220*Sheet1!D29</f>
        <v>3640</v>
      </c>
      <c r="E220" s="70">
        <f t="shared" si="8"/>
        <v>2044.8572020473557</v>
      </c>
      <c r="O220" s="112">
        <f>Sheet1!F67</f>
        <v>2.608236227101219</v>
      </c>
    </row>
    <row r="221" spans="1:15" ht="12.75">
      <c r="A221">
        <v>28.5</v>
      </c>
      <c r="B221" s="70">
        <f t="shared" si="7"/>
        <v>5823.539875462965</v>
      </c>
      <c r="C221" s="70">
        <f>A221*Sheet1!D29</f>
        <v>3705</v>
      </c>
      <c r="E221" s="70">
        <f t="shared" si="8"/>
        <v>2118.539875462965</v>
      </c>
      <c r="O221" s="112">
        <f>Sheet1!F67</f>
        <v>2.608236227101219</v>
      </c>
    </row>
    <row r="222" spans="1:15" ht="12.75">
      <c r="A222">
        <v>29</v>
      </c>
      <c r="B222" s="70">
        <f t="shared" si="7"/>
        <v>5963.526666992126</v>
      </c>
      <c r="C222" s="70">
        <f>A222*Sheet1!D29</f>
        <v>3770</v>
      </c>
      <c r="E222" s="70">
        <f t="shared" si="8"/>
        <v>2193.5266669921252</v>
      </c>
      <c r="O222" s="112">
        <f>Sheet1!F67</f>
        <v>2.608236227101219</v>
      </c>
    </row>
    <row r="223" spans="1:15" ht="12.75">
      <c r="A223">
        <v>29.5</v>
      </c>
      <c r="B223" s="70">
        <f t="shared" si="7"/>
        <v>6104.817576634836</v>
      </c>
      <c r="C223" s="70">
        <f>A223*Sheet1!D29</f>
        <v>3835</v>
      </c>
      <c r="E223" s="70">
        <f t="shared" si="8"/>
        <v>2269.817576634836</v>
      </c>
      <c r="O223" s="112">
        <f>Sheet1!F67</f>
        <v>2.608236227101219</v>
      </c>
    </row>
    <row r="224" spans="1:15" ht="12.75">
      <c r="A224">
        <v>30</v>
      </c>
      <c r="B224" s="70">
        <f t="shared" si="7"/>
        <v>6247.4126043910965</v>
      </c>
      <c r="C224" s="70">
        <f>A224*Sheet1!D29</f>
        <v>3900</v>
      </c>
      <c r="E224" s="70">
        <f t="shared" si="8"/>
        <v>2347.412604391097</v>
      </c>
      <c r="O224" s="112">
        <f>Sheet1!F67</f>
        <v>2.608236227101219</v>
      </c>
    </row>
    <row r="225" spans="1:15" ht="12.75">
      <c r="A225">
        <v>30.5</v>
      </c>
      <c r="B225" s="70">
        <f t="shared" si="7"/>
        <v>6391.311750260909</v>
      </c>
      <c r="C225" s="70">
        <f>A225*Sheet1!D29</f>
        <v>3965</v>
      </c>
      <c r="E225" s="70">
        <f t="shared" si="8"/>
        <v>2426.311750260909</v>
      </c>
      <c r="O225" s="112">
        <f>Sheet1!F67</f>
        <v>2.608236227101219</v>
      </c>
    </row>
    <row r="226" spans="1:15" ht="12.75">
      <c r="A226">
        <v>31</v>
      </c>
      <c r="B226" s="70">
        <f t="shared" si="7"/>
        <v>6536.515014244271</v>
      </c>
      <c r="C226" s="70">
        <f>A226*Sheet1!D29</f>
        <v>4030</v>
      </c>
      <c r="E226" s="70">
        <f t="shared" si="8"/>
        <v>2506.5150142442712</v>
      </c>
      <c r="O226" s="112">
        <f>Sheet1!F67</f>
        <v>2.608236227101219</v>
      </c>
    </row>
    <row r="227" spans="1:15" ht="12.75">
      <c r="A227">
        <v>31.5</v>
      </c>
      <c r="B227" s="70">
        <f t="shared" si="7"/>
        <v>6683.0223963411845</v>
      </c>
      <c r="C227" s="70">
        <f>A227*Sheet1!D29</f>
        <v>4095</v>
      </c>
      <c r="E227" s="70">
        <f t="shared" si="8"/>
        <v>2588.0223963411845</v>
      </c>
      <c r="O227" s="112">
        <f>Sheet1!F67</f>
        <v>2.608236227101219</v>
      </c>
    </row>
    <row r="228" spans="1:15" ht="12.75">
      <c r="A228">
        <v>32</v>
      </c>
      <c r="B228" s="70">
        <f t="shared" si="7"/>
        <v>6830.833896551649</v>
      </c>
      <c r="C228" s="70">
        <f>A228*Sheet1!D29</f>
        <v>4160</v>
      </c>
      <c r="E228" s="70">
        <f t="shared" si="8"/>
        <v>2670.833896551648</v>
      </c>
      <c r="O228" s="112">
        <f>Sheet1!F67</f>
        <v>2.608236227101219</v>
      </c>
    </row>
    <row r="229" spans="1:15" ht="12.75">
      <c r="A229">
        <v>32.5</v>
      </c>
      <c r="B229" s="70">
        <f t="shared" si="7"/>
        <v>6979.949514875662</v>
      </c>
      <c r="C229" s="70">
        <f>A229*Sheet1!D29</f>
        <v>4225</v>
      </c>
      <c r="E229" s="70">
        <f t="shared" si="8"/>
        <v>2754.9495148756623</v>
      </c>
      <c r="O229" s="112">
        <f>Sheet1!F67</f>
        <v>2.608236227101219</v>
      </c>
    </row>
    <row r="230" spans="1:15" ht="12.75">
      <c r="A230">
        <v>33</v>
      </c>
      <c r="B230" s="70">
        <f t="shared" si="7"/>
        <v>7130.369251313227</v>
      </c>
      <c r="C230" s="70">
        <f>A230*Sheet1!D29</f>
        <v>4290</v>
      </c>
      <c r="E230" s="70">
        <f t="shared" si="8"/>
        <v>2840.3692513132273</v>
      </c>
      <c r="O230" s="112">
        <f>Sheet1!F67</f>
        <v>2.608236227101219</v>
      </c>
    </row>
    <row r="231" spans="1:15" ht="12.75">
      <c r="A231">
        <v>33.5</v>
      </c>
      <c r="B231" s="70">
        <f t="shared" si="7"/>
        <v>7282.093105864343</v>
      </c>
      <c r="C231" s="70">
        <f>A231*Sheet1!D29</f>
        <v>4355</v>
      </c>
      <c r="E231" s="70">
        <f t="shared" si="8"/>
        <v>2927.0931058643428</v>
      </c>
      <c r="O231" s="112">
        <f>Sheet1!F67</f>
        <v>2.608236227101219</v>
      </c>
    </row>
    <row r="232" spans="1:15" ht="12.75">
      <c r="A232">
        <v>34</v>
      </c>
      <c r="B232" s="70">
        <f t="shared" si="7"/>
        <v>7435.1210785290095</v>
      </c>
      <c r="C232" s="70">
        <f>A232*Sheet1!D29</f>
        <v>4420</v>
      </c>
      <c r="E232" s="70">
        <f t="shared" si="8"/>
        <v>3015.121078529009</v>
      </c>
      <c r="O232" s="112">
        <f>Sheet1!F67</f>
        <v>2.608236227101219</v>
      </c>
    </row>
    <row r="233" spans="1:15" ht="12.75">
      <c r="A233">
        <v>34.5</v>
      </c>
      <c r="B233" s="70">
        <f t="shared" si="7"/>
        <v>7589.453169307226</v>
      </c>
      <c r="C233" s="70">
        <f>A233*Sheet1!D29</f>
        <v>4485</v>
      </c>
      <c r="E233" s="70">
        <f t="shared" si="8"/>
        <v>3104.453169307226</v>
      </c>
      <c r="O233" s="112">
        <f>Sheet1!F67</f>
        <v>2.608236227101219</v>
      </c>
    </row>
    <row r="234" spans="1:15" ht="12.75">
      <c r="A234">
        <v>35</v>
      </c>
      <c r="B234" s="70">
        <f t="shared" si="7"/>
        <v>7745.089378198993</v>
      </c>
      <c r="C234" s="70">
        <f>A234*Sheet1!D29</f>
        <v>4550</v>
      </c>
      <c r="E234" s="70">
        <f t="shared" si="8"/>
        <v>3195.089378198993</v>
      </c>
      <c r="O234" s="112">
        <f>Sheet1!F67</f>
        <v>2.608236227101219</v>
      </c>
    </row>
    <row r="235" spans="1:15" ht="12.75">
      <c r="A235">
        <v>35.5</v>
      </c>
      <c r="B235" s="70">
        <f t="shared" si="7"/>
        <v>7902.0297052043115</v>
      </c>
      <c r="C235" s="70">
        <f>A235*Sheet1!D29</f>
        <v>4615</v>
      </c>
      <c r="E235" s="70">
        <f t="shared" si="8"/>
        <v>3287.029705204311</v>
      </c>
      <c r="O235" s="112">
        <f>Sheet1!F67</f>
        <v>2.608236227101219</v>
      </c>
    </row>
    <row r="236" spans="1:15" ht="12.75">
      <c r="A236">
        <v>36</v>
      </c>
      <c r="B236" s="70">
        <f t="shared" si="7"/>
        <v>8060.274150323179</v>
      </c>
      <c r="C236" s="70">
        <f>A236*Sheet1!D29</f>
        <v>4680</v>
      </c>
      <c r="E236" s="70">
        <f t="shared" si="8"/>
        <v>3380.2741503231796</v>
      </c>
      <c r="O236" s="112">
        <f>Sheet1!F67</f>
        <v>2.608236227101219</v>
      </c>
    </row>
    <row r="237" spans="1:15" ht="12.75">
      <c r="A237">
        <v>36.5</v>
      </c>
      <c r="B237" s="70">
        <f t="shared" si="7"/>
        <v>8219.822713555599</v>
      </c>
      <c r="C237" s="70">
        <f>A237*Sheet1!D29</f>
        <v>4745</v>
      </c>
      <c r="E237" s="70">
        <f t="shared" si="8"/>
        <v>3474.822713555599</v>
      </c>
      <c r="O237" s="112">
        <f>Sheet1!F67</f>
        <v>2.608236227101219</v>
      </c>
    </row>
    <row r="238" spans="1:15" ht="12.75">
      <c r="A238">
        <v>37</v>
      </c>
      <c r="B238" s="70">
        <f t="shared" si="7"/>
        <v>8380.67539490157</v>
      </c>
      <c r="C238" s="70">
        <f>A238*Sheet1!D29</f>
        <v>4810</v>
      </c>
      <c r="E238" s="70">
        <f t="shared" si="8"/>
        <v>3570.675394901569</v>
      </c>
      <c r="O238" s="112">
        <f>Sheet1!F67</f>
        <v>2.608236227101219</v>
      </c>
    </row>
    <row r="239" spans="1:15" ht="12.75">
      <c r="A239">
        <v>37.5</v>
      </c>
      <c r="B239" s="70">
        <f t="shared" si="7"/>
        <v>8542.83219436109</v>
      </c>
      <c r="C239" s="70">
        <f>A239*Sheet1!D29</f>
        <v>4875</v>
      </c>
      <c r="E239" s="70">
        <f t="shared" si="8"/>
        <v>3667.832194361089</v>
      </c>
      <c r="O239" s="112">
        <f>Sheet1!F67</f>
        <v>2.608236227101219</v>
      </c>
    </row>
    <row r="240" spans="1:15" ht="12.75">
      <c r="A240">
        <v>38</v>
      </c>
      <c r="B240" s="70">
        <f t="shared" si="7"/>
        <v>8706.29311193416</v>
      </c>
      <c r="C240" s="70">
        <f>A240*Sheet1!D29</f>
        <v>4940</v>
      </c>
      <c r="E240" s="70">
        <f t="shared" si="8"/>
        <v>3766.29311193416</v>
      </c>
      <c r="O240" s="112">
        <f>Sheet1!F67</f>
        <v>2.608236227101219</v>
      </c>
    </row>
    <row r="241" spans="1:15" ht="12.75">
      <c r="A241">
        <v>38.5</v>
      </c>
      <c r="B241" s="70">
        <f t="shared" si="7"/>
        <v>8871.05814762078</v>
      </c>
      <c r="C241" s="70">
        <f>A241*Sheet1!D29</f>
        <v>5005</v>
      </c>
      <c r="E241" s="70">
        <f t="shared" si="8"/>
        <v>3866.0581476207817</v>
      </c>
      <c r="O241" s="112">
        <f>Sheet1!F67</f>
        <v>2.608236227101219</v>
      </c>
    </row>
    <row r="242" spans="1:15" ht="12.75">
      <c r="A242">
        <v>39</v>
      </c>
      <c r="B242" s="70">
        <f t="shared" si="7"/>
        <v>9037.127301420955</v>
      </c>
      <c r="C242" s="70">
        <f>A242*Sheet1!D29</f>
        <v>5070</v>
      </c>
      <c r="E242" s="70">
        <f t="shared" si="8"/>
        <v>3967.127301420954</v>
      </c>
      <c r="O242" s="112">
        <f>Sheet1!F67</f>
        <v>2.608236227101219</v>
      </c>
    </row>
    <row r="243" spans="1:15" ht="12.75">
      <c r="A243">
        <v>39.5</v>
      </c>
      <c r="B243" s="70">
        <f t="shared" si="7"/>
        <v>9204.500573334677</v>
      </c>
      <c r="C243" s="70">
        <f>A243*Sheet1!D29</f>
        <v>5135</v>
      </c>
      <c r="E243" s="70">
        <f t="shared" si="8"/>
        <v>4069.500573334677</v>
      </c>
      <c r="O243" s="112">
        <f>Sheet1!F67</f>
        <v>2.608236227101219</v>
      </c>
    </row>
    <row r="244" spans="1:15" ht="12.75">
      <c r="A244">
        <v>40</v>
      </c>
      <c r="B244" s="70">
        <f t="shared" si="7"/>
        <v>9373.17796336195</v>
      </c>
      <c r="C244" s="70">
        <f>A244*Sheet1!D29</f>
        <v>5200</v>
      </c>
      <c r="E244" s="70">
        <f t="shared" si="8"/>
        <v>4173.17796336195</v>
      </c>
      <c r="O244" s="112">
        <f>Sheet1!F67</f>
        <v>2.608236227101219</v>
      </c>
    </row>
    <row r="245" spans="1:15" ht="12.75">
      <c r="A245">
        <v>40.5</v>
      </c>
      <c r="B245" s="70">
        <f t="shared" si="7"/>
        <v>9543.159471502775</v>
      </c>
      <c r="C245" s="70">
        <f>A245*Sheet1!D29</f>
        <v>5265</v>
      </c>
      <c r="E245" s="70">
        <f t="shared" si="8"/>
        <v>4278.159471502774</v>
      </c>
      <c r="O245" s="112">
        <f>Sheet1!F67</f>
        <v>2.608236227101219</v>
      </c>
    </row>
    <row r="246" spans="1:15" ht="12.75">
      <c r="A246">
        <v>41</v>
      </c>
      <c r="B246" s="70">
        <f t="shared" si="7"/>
        <v>9714.445097757149</v>
      </c>
      <c r="C246" s="70">
        <f>A246*Sheet1!D29</f>
        <v>5330</v>
      </c>
      <c r="E246" s="70">
        <f t="shared" si="8"/>
        <v>4384.445097757149</v>
      </c>
      <c r="O246" s="112">
        <f>Sheet1!F67</f>
        <v>2.608236227101219</v>
      </c>
    </row>
    <row r="247" spans="1:15" ht="12.75">
      <c r="A247">
        <v>41.5</v>
      </c>
      <c r="B247" s="70">
        <f t="shared" si="7"/>
        <v>9887.034842125075</v>
      </c>
      <c r="C247" s="70">
        <f>A247*Sheet1!D29</f>
        <v>5395</v>
      </c>
      <c r="E247" s="70">
        <f t="shared" si="8"/>
        <v>4492.034842125075</v>
      </c>
      <c r="O247" s="112">
        <f>Sheet1!F67</f>
        <v>2.608236227101219</v>
      </c>
    </row>
    <row r="248" spans="1:15" ht="12.75">
      <c r="A248">
        <v>42</v>
      </c>
      <c r="B248" s="70">
        <f t="shared" si="7"/>
        <v>10060.928704606551</v>
      </c>
      <c r="C248" s="70">
        <f>A248*Sheet1!D29</f>
        <v>5460</v>
      </c>
      <c r="E248" s="70">
        <f t="shared" si="8"/>
        <v>4600.92870460655</v>
      </c>
      <c r="O248" s="112">
        <f>Sheet1!F67</f>
        <v>2.608236227101219</v>
      </c>
    </row>
    <row r="249" spans="1:15" ht="12.75">
      <c r="A249">
        <v>42.5</v>
      </c>
      <c r="B249" s="70">
        <f t="shared" si="7"/>
        <v>10236.126685201576</v>
      </c>
      <c r="C249" s="70">
        <f>A249*Sheet1!D29</f>
        <v>5525</v>
      </c>
      <c r="E249" s="70">
        <f t="shared" si="8"/>
        <v>4711.126685201577</v>
      </c>
      <c r="O249" s="112">
        <f>Sheet1!F67</f>
        <v>2.608236227101219</v>
      </c>
    </row>
    <row r="250" spans="1:15" ht="12.75">
      <c r="A250">
        <v>43</v>
      </c>
      <c r="B250" s="70">
        <f t="shared" si="7"/>
        <v>10412.628783910153</v>
      </c>
      <c r="C250" s="70">
        <f>A250*Sheet1!D29</f>
        <v>5590</v>
      </c>
      <c r="E250" s="70">
        <f t="shared" si="8"/>
        <v>4822.628783910154</v>
      </c>
      <c r="O250" s="112">
        <f>Sheet1!F67</f>
        <v>2.608236227101219</v>
      </c>
    </row>
    <row r="251" spans="1:15" ht="12.75">
      <c r="A251">
        <v>43.5</v>
      </c>
      <c r="B251" s="70">
        <f t="shared" si="7"/>
        <v>10590.435000732283</v>
      </c>
      <c r="C251" s="70">
        <f>A251*Sheet1!D29</f>
        <v>5655</v>
      </c>
      <c r="E251" s="70">
        <f t="shared" si="8"/>
        <v>4935.435000732282</v>
      </c>
      <c r="O251" s="112">
        <f>Sheet1!F67</f>
        <v>2.608236227101219</v>
      </c>
    </row>
    <row r="252" spans="1:15" ht="12.75">
      <c r="A252">
        <v>44</v>
      </c>
      <c r="B252" s="70">
        <f t="shared" si="7"/>
        <v>10769.54533566796</v>
      </c>
      <c r="C252" s="70">
        <f>A252*Sheet1!D29</f>
        <v>5720</v>
      </c>
      <c r="E252" s="70">
        <f t="shared" si="8"/>
        <v>5049.54533566796</v>
      </c>
      <c r="O252" s="112">
        <f>Sheet1!F67</f>
        <v>2.608236227101219</v>
      </c>
    </row>
    <row r="253" spans="1:15" ht="12.75">
      <c r="A253">
        <v>44.5</v>
      </c>
      <c r="B253" s="70">
        <f t="shared" si="7"/>
        <v>10949.959788717188</v>
      </c>
      <c r="C253" s="70">
        <f>A253*Sheet1!D29</f>
        <v>5785</v>
      </c>
      <c r="E253" s="70">
        <f t="shared" si="8"/>
        <v>5164.9597887171885</v>
      </c>
      <c r="O253" s="112">
        <f>Sheet1!F67</f>
        <v>2.608236227101219</v>
      </c>
    </row>
    <row r="254" spans="1:15" ht="12.75">
      <c r="A254">
        <v>45</v>
      </c>
      <c r="B254" s="70">
        <f t="shared" si="7"/>
        <v>11131.678359879968</v>
      </c>
      <c r="C254" s="70">
        <f>A254*Sheet1!D29</f>
        <v>5850</v>
      </c>
      <c r="E254" s="70">
        <f t="shared" si="8"/>
        <v>5281.678359879968</v>
      </c>
      <c r="O254" s="112">
        <f>Sheet1!F67</f>
        <v>2.608236227101219</v>
      </c>
    </row>
    <row r="255" spans="1:15" ht="12.75">
      <c r="A255">
        <v>45.5</v>
      </c>
      <c r="B255" s="70">
        <f t="shared" si="7"/>
        <v>11314.701049156298</v>
      </c>
      <c r="C255" s="70">
        <f>A255*Sheet1!D29</f>
        <v>5915</v>
      </c>
      <c r="E255" s="70">
        <f t="shared" si="8"/>
        <v>5399.701049156299</v>
      </c>
      <c r="O255" s="112">
        <f>Sheet1!F67</f>
        <v>2.608236227101219</v>
      </c>
    </row>
    <row r="256" spans="1:15" ht="12.75">
      <c r="A256">
        <v>46</v>
      </c>
      <c r="B256" s="70">
        <f t="shared" si="7"/>
        <v>11499.02785654618</v>
      </c>
      <c r="C256" s="70">
        <f>A256*Sheet1!D29</f>
        <v>5980</v>
      </c>
      <c r="E256" s="70">
        <f t="shared" si="8"/>
        <v>5519.0278565461795</v>
      </c>
      <c r="O256" s="112">
        <f>Sheet1!F67</f>
        <v>2.608236227101219</v>
      </c>
    </row>
    <row r="257" spans="1:15" ht="12.75">
      <c r="A257">
        <v>46.5</v>
      </c>
      <c r="B257" s="70">
        <f t="shared" si="7"/>
        <v>11684.65878204961</v>
      </c>
      <c r="C257" s="70">
        <f>A257*Sheet1!D29</f>
        <v>6045</v>
      </c>
      <c r="E257" s="70">
        <f t="shared" si="8"/>
        <v>5639.658782049611</v>
      </c>
      <c r="O257" s="112">
        <f>Sheet1!F67</f>
        <v>2.608236227101219</v>
      </c>
    </row>
    <row r="258" spans="1:15" ht="12.75">
      <c r="A258">
        <v>47</v>
      </c>
      <c r="B258" s="70">
        <f t="shared" si="7"/>
        <v>11871.593825666592</v>
      </c>
      <c r="C258" s="70">
        <f>A258*Sheet1!D29</f>
        <v>6110</v>
      </c>
      <c r="E258" s="70">
        <f t="shared" si="8"/>
        <v>5761.593825666592</v>
      </c>
      <c r="O258" s="112">
        <f>Sheet1!F67</f>
        <v>2.608236227101219</v>
      </c>
    </row>
    <row r="259" spans="1:15" ht="12.75">
      <c r="A259">
        <v>47.5</v>
      </c>
      <c r="B259" s="70">
        <f t="shared" si="7"/>
        <v>12059.832987397125</v>
      </c>
      <c r="C259" s="70">
        <f>A259*Sheet1!D29</f>
        <v>6175</v>
      </c>
      <c r="E259" s="70">
        <f t="shared" si="8"/>
        <v>5884.832987397125</v>
      </c>
      <c r="O259" s="112">
        <f>Sheet1!F67</f>
        <v>2.608236227101219</v>
      </c>
    </row>
    <row r="260" spans="1:15" ht="12.75">
      <c r="A260">
        <v>48</v>
      </c>
      <c r="B260" s="70">
        <f t="shared" si="7"/>
        <v>12249.376267241209</v>
      </c>
      <c r="C260" s="70">
        <f>A260*Sheet1!D29</f>
        <v>6240</v>
      </c>
      <c r="E260" s="70">
        <f t="shared" si="8"/>
        <v>6009.376267241209</v>
      </c>
      <c r="O260" s="112">
        <f>Sheet1!F67</f>
        <v>2.608236227101219</v>
      </c>
    </row>
    <row r="261" spans="1:15" ht="12.75">
      <c r="A261">
        <v>48.5</v>
      </c>
      <c r="B261" s="70">
        <f aca="true" t="shared" si="9" ref="B261:B324">C261+E261</f>
        <v>12440.223665198842</v>
      </c>
      <c r="C261" s="70">
        <f>A261*Sheet1!D29</f>
        <v>6305</v>
      </c>
      <c r="E261" s="70">
        <f aca="true" t="shared" si="10" ref="E261:E324">(A261*A261)*O261</f>
        <v>6135.223665198842</v>
      </c>
      <c r="O261" s="112">
        <f>Sheet1!F67</f>
        <v>2.608236227101219</v>
      </c>
    </row>
    <row r="262" spans="1:15" ht="12.75">
      <c r="A262">
        <v>49</v>
      </c>
      <c r="B262" s="70">
        <f t="shared" si="9"/>
        <v>12632.375181270027</v>
      </c>
      <c r="C262" s="70">
        <f>A262*Sheet1!D29</f>
        <v>6370</v>
      </c>
      <c r="E262" s="70">
        <f t="shared" si="10"/>
        <v>6262.375181270027</v>
      </c>
      <c r="O262" s="112">
        <f>Sheet1!F67</f>
        <v>2.608236227101219</v>
      </c>
    </row>
    <row r="263" spans="1:15" ht="12.75">
      <c r="A263">
        <v>49.5</v>
      </c>
      <c r="B263" s="70">
        <f t="shared" si="9"/>
        <v>12825.830815454763</v>
      </c>
      <c r="C263" s="70">
        <f>A263*Sheet1!D29</f>
        <v>6435</v>
      </c>
      <c r="E263" s="70">
        <f t="shared" si="10"/>
        <v>6390.830815454762</v>
      </c>
      <c r="O263" s="112">
        <f>Sheet1!F67</f>
        <v>2.608236227101219</v>
      </c>
    </row>
    <row r="264" spans="1:15" ht="12.75">
      <c r="A264">
        <v>50</v>
      </c>
      <c r="B264" s="70">
        <f t="shared" si="9"/>
        <v>13020.590567753046</v>
      </c>
      <c r="C264" s="70">
        <f>A264*Sheet1!D29</f>
        <v>6500</v>
      </c>
      <c r="E264" s="70">
        <f t="shared" si="10"/>
        <v>6520.590567753047</v>
      </c>
      <c r="O264" s="112">
        <f>Sheet1!F67</f>
        <v>2.608236227101219</v>
      </c>
    </row>
    <row r="265" spans="1:15" ht="12.75">
      <c r="A265">
        <v>51</v>
      </c>
      <c r="B265" s="70">
        <f t="shared" si="9"/>
        <v>13414.02242669027</v>
      </c>
      <c r="C265" s="70">
        <f>A265*Sheet1!D29</f>
        <v>6630</v>
      </c>
      <c r="E265" s="70">
        <f t="shared" si="10"/>
        <v>6784.022426690271</v>
      </c>
      <c r="O265" s="112">
        <f>Sheet1!F67</f>
        <v>2.608236227101219</v>
      </c>
    </row>
    <row r="266" spans="1:15" ht="12.75">
      <c r="A266">
        <v>52</v>
      </c>
      <c r="B266" s="70">
        <f t="shared" si="9"/>
        <v>13812.670758081695</v>
      </c>
      <c r="C266" s="70">
        <f>A266*Sheet1!D29</f>
        <v>6760</v>
      </c>
      <c r="E266" s="70">
        <f t="shared" si="10"/>
        <v>7052.670758081696</v>
      </c>
      <c r="O266" s="112">
        <f>Sheet1!F67</f>
        <v>2.608236227101219</v>
      </c>
    </row>
    <row r="267" spans="1:15" ht="12.75">
      <c r="A267">
        <v>53</v>
      </c>
      <c r="B267" s="70">
        <f t="shared" si="9"/>
        <v>14216.535561927325</v>
      </c>
      <c r="C267" s="70">
        <f>A267*Sheet1!D29</f>
        <v>6890</v>
      </c>
      <c r="E267" s="70">
        <f t="shared" si="10"/>
        <v>7326.535561927324</v>
      </c>
      <c r="O267" s="112">
        <f>Sheet1!F67</f>
        <v>2.608236227101219</v>
      </c>
    </row>
    <row r="268" spans="1:15" ht="12.75">
      <c r="A268">
        <v>54</v>
      </c>
      <c r="B268" s="70">
        <f t="shared" si="9"/>
        <v>14625.616838227153</v>
      </c>
      <c r="C268" s="70">
        <f>A268*Sheet1!D29</f>
        <v>7020</v>
      </c>
      <c r="E268" s="70">
        <f t="shared" si="10"/>
        <v>7605.616838227154</v>
      </c>
      <c r="O268" s="112">
        <f>Sheet1!F67</f>
        <v>2.608236227101219</v>
      </c>
    </row>
    <row r="269" spans="1:15" ht="12.75">
      <c r="A269">
        <v>55</v>
      </c>
      <c r="B269" s="70">
        <f t="shared" si="9"/>
        <v>15039.914586981187</v>
      </c>
      <c r="C269" s="70">
        <f>A269*Sheet1!D29</f>
        <v>7150</v>
      </c>
      <c r="E269" s="70">
        <f t="shared" si="10"/>
        <v>7889.914586981187</v>
      </c>
      <c r="O269" s="112">
        <f>Sheet1!F67</f>
        <v>2.608236227101219</v>
      </c>
    </row>
    <row r="270" spans="1:15" ht="12.75">
      <c r="A270">
        <v>56</v>
      </c>
      <c r="B270" s="70">
        <f t="shared" si="9"/>
        <v>15459.428808189423</v>
      </c>
      <c r="C270" s="70">
        <f>A270*Sheet1!D29</f>
        <v>7280</v>
      </c>
      <c r="E270" s="70">
        <f t="shared" si="10"/>
        <v>8179.428808189423</v>
      </c>
      <c r="O270" s="112">
        <f>Sheet1!F67</f>
        <v>2.608236227101219</v>
      </c>
    </row>
    <row r="271" spans="1:15" ht="12.75">
      <c r="A271">
        <v>57</v>
      </c>
      <c r="B271" s="70">
        <f t="shared" si="9"/>
        <v>15884.15950185186</v>
      </c>
      <c r="C271" s="70">
        <f>A271*Sheet1!D29</f>
        <v>7410</v>
      </c>
      <c r="E271" s="70">
        <f t="shared" si="10"/>
        <v>8474.15950185186</v>
      </c>
      <c r="O271" s="112">
        <f>Sheet1!F67</f>
        <v>2.608236227101219</v>
      </c>
    </row>
    <row r="272" spans="1:15" ht="12.75">
      <c r="A272">
        <v>58</v>
      </c>
      <c r="B272" s="70">
        <f t="shared" si="9"/>
        <v>16314.106667968501</v>
      </c>
      <c r="C272" s="70">
        <f>A272*Sheet1!D29</f>
        <v>7540</v>
      </c>
      <c r="E272" s="70">
        <f t="shared" si="10"/>
        <v>8774.106667968501</v>
      </c>
      <c r="O272" s="112">
        <f>Sheet1!F67</f>
        <v>2.608236227101219</v>
      </c>
    </row>
    <row r="273" spans="1:15" ht="12.75">
      <c r="A273">
        <v>59</v>
      </c>
      <c r="B273" s="70">
        <f t="shared" si="9"/>
        <v>16749.270306539343</v>
      </c>
      <c r="C273" s="70">
        <f>A273*Sheet1!D29</f>
        <v>7670</v>
      </c>
      <c r="E273" s="70">
        <f t="shared" si="10"/>
        <v>9079.270306539343</v>
      </c>
      <c r="O273" s="112">
        <f>Sheet1!F67</f>
        <v>2.608236227101219</v>
      </c>
    </row>
    <row r="274" spans="1:15" ht="12.75">
      <c r="A274">
        <v>60</v>
      </c>
      <c r="B274" s="70">
        <f t="shared" si="9"/>
        <v>17189.650417564386</v>
      </c>
      <c r="C274" s="70">
        <f>A274*Sheet1!D29</f>
        <v>7800</v>
      </c>
      <c r="E274" s="70">
        <f t="shared" si="10"/>
        <v>9389.650417564388</v>
      </c>
      <c r="O274" s="112">
        <f>Sheet1!F67</f>
        <v>2.608236227101219</v>
      </c>
    </row>
    <row r="275" spans="1:15" ht="12.75">
      <c r="A275">
        <v>61</v>
      </c>
      <c r="B275" s="70">
        <f t="shared" si="9"/>
        <v>17635.247001043637</v>
      </c>
      <c r="C275" s="70">
        <f>A275*Sheet1!D29</f>
        <v>7930</v>
      </c>
      <c r="E275" s="70">
        <f t="shared" si="10"/>
        <v>9705.247001043635</v>
      </c>
      <c r="O275" s="112">
        <f>Sheet1!F67</f>
        <v>2.608236227101219</v>
      </c>
    </row>
    <row r="276" spans="1:15" ht="12.75">
      <c r="A276">
        <v>62</v>
      </c>
      <c r="B276" s="70">
        <f t="shared" si="9"/>
        <v>18086.060056977083</v>
      </c>
      <c r="C276" s="70">
        <f>A276*Sheet1!D29</f>
        <v>8060</v>
      </c>
      <c r="E276" s="70">
        <f t="shared" si="10"/>
        <v>10026.060056977085</v>
      </c>
      <c r="O276" s="112">
        <f>Sheet1!F67</f>
        <v>2.608236227101219</v>
      </c>
    </row>
    <row r="277" spans="1:15" ht="12.75">
      <c r="A277">
        <v>63</v>
      </c>
      <c r="B277" s="70">
        <f t="shared" si="9"/>
        <v>18542.089585364738</v>
      </c>
      <c r="C277" s="70">
        <f>A277*Sheet1!D29</f>
        <v>8190</v>
      </c>
      <c r="E277" s="70">
        <f t="shared" si="10"/>
        <v>10352.089585364738</v>
      </c>
      <c r="O277" s="112">
        <f>Sheet1!F67</f>
        <v>2.608236227101219</v>
      </c>
    </row>
    <row r="278" spans="1:15" ht="12.75">
      <c r="A278">
        <v>64</v>
      </c>
      <c r="B278" s="70">
        <f t="shared" si="9"/>
        <v>19003.335586206595</v>
      </c>
      <c r="C278" s="70">
        <f>A278*Sheet1!D29</f>
        <v>8320</v>
      </c>
      <c r="E278" s="70">
        <f t="shared" si="10"/>
        <v>10683.335586206593</v>
      </c>
      <c r="O278" s="112">
        <f>Sheet1!F67</f>
        <v>2.608236227101219</v>
      </c>
    </row>
    <row r="279" spans="1:15" ht="12.75">
      <c r="A279">
        <v>65</v>
      </c>
      <c r="B279" s="70">
        <f t="shared" si="9"/>
        <v>19469.79805950265</v>
      </c>
      <c r="C279" s="70">
        <f>A279*Sheet1!D29</f>
        <v>8450</v>
      </c>
      <c r="E279" s="70">
        <f t="shared" si="10"/>
        <v>11019.79805950265</v>
      </c>
      <c r="O279" s="112">
        <f>Sheet1!F67</f>
        <v>2.608236227101219</v>
      </c>
    </row>
    <row r="280" spans="1:15" ht="12.75">
      <c r="A280">
        <v>66</v>
      </c>
      <c r="B280" s="70">
        <f t="shared" si="9"/>
        <v>19941.47700525291</v>
      </c>
      <c r="C280" s="70">
        <f>A280*Sheet1!D29</f>
        <v>8580</v>
      </c>
      <c r="E280" s="70">
        <f t="shared" si="10"/>
        <v>11361.47700525291</v>
      </c>
      <c r="O280" s="112">
        <f>Sheet1!F67</f>
        <v>2.608236227101219</v>
      </c>
    </row>
    <row r="281" spans="1:15" ht="12.75">
      <c r="A281">
        <v>67</v>
      </c>
      <c r="B281" s="70">
        <f t="shared" si="9"/>
        <v>20418.37242345737</v>
      </c>
      <c r="C281" s="70">
        <f>A281*Sheet1!D29</f>
        <v>8710</v>
      </c>
      <c r="E281" s="70">
        <f t="shared" si="10"/>
        <v>11708.372423457371</v>
      </c>
      <c r="O281" s="112">
        <f>Sheet1!F67</f>
        <v>2.608236227101219</v>
      </c>
    </row>
    <row r="282" spans="1:15" ht="12.75">
      <c r="A282">
        <v>68</v>
      </c>
      <c r="B282" s="70">
        <f t="shared" si="9"/>
        <v>20900.484314116038</v>
      </c>
      <c r="C282" s="70">
        <f>A282*Sheet1!D29</f>
        <v>8840</v>
      </c>
      <c r="E282" s="70">
        <f t="shared" si="10"/>
        <v>12060.484314116036</v>
      </c>
      <c r="O282" s="112">
        <f>Sheet1!F67</f>
        <v>2.608236227101219</v>
      </c>
    </row>
    <row r="283" spans="1:15" ht="12.75">
      <c r="A283">
        <v>69</v>
      </c>
      <c r="B283" s="70">
        <f t="shared" si="9"/>
        <v>21387.812677228903</v>
      </c>
      <c r="C283" s="70">
        <f>A283*Sheet1!D29</f>
        <v>8970</v>
      </c>
      <c r="E283" s="70">
        <f t="shared" si="10"/>
        <v>12417.812677228903</v>
      </c>
      <c r="O283" s="112">
        <f>Sheet1!F67</f>
        <v>2.608236227101219</v>
      </c>
    </row>
    <row r="284" spans="1:15" ht="12.75">
      <c r="A284">
        <v>70</v>
      </c>
      <c r="B284" s="70">
        <f t="shared" si="9"/>
        <v>21880.35751279597</v>
      </c>
      <c r="C284" s="70">
        <f>A284*Sheet1!D29</f>
        <v>9100</v>
      </c>
      <c r="E284" s="70">
        <f t="shared" si="10"/>
        <v>12780.357512795972</v>
      </c>
      <c r="O284" s="112">
        <f>Sheet1!F67</f>
        <v>2.608236227101219</v>
      </c>
    </row>
    <row r="285" spans="1:15" ht="12.75">
      <c r="A285">
        <v>71</v>
      </c>
      <c r="B285" s="70">
        <f t="shared" si="9"/>
        <v>22378.118820817246</v>
      </c>
      <c r="C285" s="70">
        <f>A285*Sheet1!D29</f>
        <v>9230</v>
      </c>
      <c r="E285" s="70">
        <f t="shared" si="10"/>
        <v>13148.118820817244</v>
      </c>
      <c r="O285" s="112">
        <f>Sheet1!F67</f>
        <v>2.608236227101219</v>
      </c>
    </row>
    <row r="286" spans="1:15" ht="12.75">
      <c r="A286">
        <v>72</v>
      </c>
      <c r="B286" s="70">
        <f t="shared" si="9"/>
        <v>22881.096601292717</v>
      </c>
      <c r="C286" s="70">
        <f>A286*Sheet1!D29</f>
        <v>9360</v>
      </c>
      <c r="E286" s="70">
        <f t="shared" si="10"/>
        <v>13521.096601292718</v>
      </c>
      <c r="O286" s="112">
        <f>Sheet1!F67</f>
        <v>2.608236227101219</v>
      </c>
    </row>
    <row r="287" spans="1:15" ht="12.75">
      <c r="A287">
        <v>73</v>
      </c>
      <c r="B287" s="70">
        <f t="shared" si="9"/>
        <v>23389.290854222396</v>
      </c>
      <c r="C287" s="70">
        <f>A287*Sheet1!D29</f>
        <v>9490</v>
      </c>
      <c r="E287" s="70">
        <f t="shared" si="10"/>
        <v>13899.290854222396</v>
      </c>
      <c r="O287" s="112">
        <f>Sheet1!F67</f>
        <v>2.608236227101219</v>
      </c>
    </row>
    <row r="288" spans="1:15" ht="12.75">
      <c r="A288">
        <v>74</v>
      </c>
      <c r="B288" s="70">
        <f t="shared" si="9"/>
        <v>23902.701579606277</v>
      </c>
      <c r="C288" s="70">
        <f>A288*Sheet1!D29</f>
        <v>9620</v>
      </c>
      <c r="E288" s="70">
        <f t="shared" si="10"/>
        <v>14282.701579606275</v>
      </c>
      <c r="O288" s="112">
        <f>Sheet1!F67</f>
        <v>2.608236227101219</v>
      </c>
    </row>
    <row r="289" spans="1:15" ht="12.75">
      <c r="A289">
        <v>75</v>
      </c>
      <c r="B289" s="70">
        <f t="shared" si="9"/>
        <v>24421.328777444356</v>
      </c>
      <c r="C289" s="70">
        <f>A289*Sheet1!D29</f>
        <v>9750</v>
      </c>
      <c r="E289" s="70">
        <f t="shared" si="10"/>
        <v>14671.328777444356</v>
      </c>
      <c r="O289" s="112">
        <f>Sheet1!F67</f>
        <v>2.608236227101219</v>
      </c>
    </row>
    <row r="290" spans="1:15" ht="12.75">
      <c r="A290">
        <v>76</v>
      </c>
      <c r="B290" s="70">
        <f t="shared" si="9"/>
        <v>24945.17244773664</v>
      </c>
      <c r="C290" s="70">
        <f>A290*Sheet1!D29</f>
        <v>9880</v>
      </c>
      <c r="E290" s="70">
        <f t="shared" si="10"/>
        <v>15065.17244773664</v>
      </c>
      <c r="O290" s="112">
        <f>Sheet1!F67</f>
        <v>2.608236227101219</v>
      </c>
    </row>
    <row r="291" spans="1:15" ht="12.75">
      <c r="A291">
        <v>77</v>
      </c>
      <c r="B291" s="70">
        <f t="shared" si="9"/>
        <v>25474.232590483127</v>
      </c>
      <c r="C291" s="70">
        <f>A291*Sheet1!D29</f>
        <v>10010</v>
      </c>
      <c r="E291" s="70">
        <f t="shared" si="10"/>
        <v>15464.232590483127</v>
      </c>
      <c r="O291" s="112">
        <f>Sheet1!F67</f>
        <v>2.608236227101219</v>
      </c>
    </row>
    <row r="292" spans="1:15" ht="12.75">
      <c r="A292">
        <v>78</v>
      </c>
      <c r="B292" s="70">
        <f t="shared" si="9"/>
        <v>26008.50920568382</v>
      </c>
      <c r="C292" s="70">
        <f>A292*Sheet1!D29</f>
        <v>10140</v>
      </c>
      <c r="E292" s="70">
        <f t="shared" si="10"/>
        <v>15868.509205683817</v>
      </c>
      <c r="O292" s="112">
        <f>Sheet1!F67</f>
        <v>2.608236227101219</v>
      </c>
    </row>
    <row r="293" spans="1:15" ht="12.75">
      <c r="A293">
        <v>79</v>
      </c>
      <c r="B293" s="70">
        <f t="shared" si="9"/>
        <v>26548.002293338708</v>
      </c>
      <c r="C293" s="70">
        <f>A293*Sheet1!D29</f>
        <v>10270</v>
      </c>
      <c r="E293" s="70">
        <f t="shared" si="10"/>
        <v>16278.002293338708</v>
      </c>
      <c r="O293" s="112">
        <f>Sheet1!F67</f>
        <v>2.608236227101219</v>
      </c>
    </row>
    <row r="294" spans="1:15" ht="12.75">
      <c r="A294">
        <v>80</v>
      </c>
      <c r="B294" s="70">
        <f t="shared" si="9"/>
        <v>27092.7118534478</v>
      </c>
      <c r="C294" s="70">
        <f>A294*Sheet1!D29</f>
        <v>10400</v>
      </c>
      <c r="E294" s="70">
        <f t="shared" si="10"/>
        <v>16692.7118534478</v>
      </c>
      <c r="O294" s="112">
        <f>Sheet1!F67</f>
        <v>2.608236227101219</v>
      </c>
    </row>
    <row r="295" spans="1:15" ht="12.75">
      <c r="A295">
        <v>81</v>
      </c>
      <c r="B295" s="70">
        <f t="shared" si="9"/>
        <v>27642.637886011096</v>
      </c>
      <c r="C295" s="70">
        <f>A295*Sheet1!D29</f>
        <v>10530</v>
      </c>
      <c r="E295" s="70">
        <f t="shared" si="10"/>
        <v>17112.637886011096</v>
      </c>
      <c r="O295" s="112">
        <f>Sheet1!F67</f>
        <v>2.608236227101219</v>
      </c>
    </row>
    <row r="296" spans="1:15" ht="12.75">
      <c r="A296">
        <v>82</v>
      </c>
      <c r="B296" s="70">
        <f t="shared" si="9"/>
        <v>28197.780391028595</v>
      </c>
      <c r="C296" s="70">
        <f>A296*Sheet1!D29</f>
        <v>10660</v>
      </c>
      <c r="E296" s="70">
        <f t="shared" si="10"/>
        <v>17537.780391028595</v>
      </c>
      <c r="O296" s="112">
        <f>Sheet1!F67</f>
        <v>2.608236227101219</v>
      </c>
    </row>
    <row r="297" spans="1:15" ht="12.75">
      <c r="A297">
        <v>83</v>
      </c>
      <c r="B297" s="70">
        <f t="shared" si="9"/>
        <v>28758.1393685003</v>
      </c>
      <c r="C297" s="70">
        <f>A297*Sheet1!D29</f>
        <v>10790</v>
      </c>
      <c r="E297" s="70">
        <f t="shared" si="10"/>
        <v>17968.1393685003</v>
      </c>
      <c r="O297" s="112">
        <f>Sheet1!F67</f>
        <v>2.608236227101219</v>
      </c>
    </row>
    <row r="298" spans="1:15" ht="12.75">
      <c r="A298">
        <v>84</v>
      </c>
      <c r="B298" s="70">
        <f t="shared" si="9"/>
        <v>29323.7148184262</v>
      </c>
      <c r="C298" s="70">
        <f>A298*Sheet1!D29</f>
        <v>10920</v>
      </c>
      <c r="E298" s="70">
        <f t="shared" si="10"/>
        <v>18403.7148184262</v>
      </c>
      <c r="O298" s="112">
        <f>Sheet1!F67</f>
        <v>2.608236227101219</v>
      </c>
    </row>
    <row r="299" spans="1:15" ht="12.75">
      <c r="A299">
        <v>85</v>
      </c>
      <c r="B299" s="70">
        <f t="shared" si="9"/>
        <v>29894.506740806308</v>
      </c>
      <c r="C299" s="70">
        <f>A299*Sheet1!D29</f>
        <v>11050</v>
      </c>
      <c r="E299" s="70">
        <f t="shared" si="10"/>
        <v>18844.506740806308</v>
      </c>
      <c r="O299" s="112">
        <f>Sheet1!F67</f>
        <v>2.608236227101219</v>
      </c>
    </row>
    <row r="300" spans="1:15" ht="12.75">
      <c r="A300">
        <v>86</v>
      </c>
      <c r="B300" s="70">
        <f t="shared" si="9"/>
        <v>30470.515135640617</v>
      </c>
      <c r="C300" s="70">
        <f>A300*Sheet1!D29</f>
        <v>11180</v>
      </c>
      <c r="E300" s="70">
        <f t="shared" si="10"/>
        <v>19290.515135640617</v>
      </c>
      <c r="O300" s="112">
        <f>Sheet1!F67</f>
        <v>2.608236227101219</v>
      </c>
    </row>
    <row r="301" spans="1:15" ht="12.75">
      <c r="A301">
        <v>87</v>
      </c>
      <c r="B301" s="70">
        <f t="shared" si="9"/>
        <v>31051.740002929128</v>
      </c>
      <c r="C301" s="70">
        <f>A301*Sheet1!D29</f>
        <v>11310</v>
      </c>
      <c r="E301" s="70">
        <f t="shared" si="10"/>
        <v>19741.740002929128</v>
      </c>
      <c r="O301" s="112">
        <f>Sheet1!F67</f>
        <v>2.608236227101219</v>
      </c>
    </row>
    <row r="302" spans="1:15" ht="12.75">
      <c r="A302">
        <v>88</v>
      </c>
      <c r="B302" s="70">
        <f t="shared" si="9"/>
        <v>31638.18134267184</v>
      </c>
      <c r="C302" s="70">
        <f>A302*Sheet1!D29</f>
        <v>11440</v>
      </c>
      <c r="E302" s="70">
        <f t="shared" si="10"/>
        <v>20198.18134267184</v>
      </c>
      <c r="O302" s="112">
        <f>Sheet1!F67</f>
        <v>2.608236227101219</v>
      </c>
    </row>
    <row r="303" spans="1:15" ht="12.75">
      <c r="A303">
        <v>89</v>
      </c>
      <c r="B303" s="70">
        <f t="shared" si="9"/>
        <v>32229.839154868754</v>
      </c>
      <c r="C303" s="70">
        <f>A303*Sheet1!D29</f>
        <v>11570</v>
      </c>
      <c r="E303" s="70">
        <f t="shared" si="10"/>
        <v>20659.839154868754</v>
      </c>
      <c r="O303" s="112">
        <f>Sheet1!F67</f>
        <v>2.608236227101219</v>
      </c>
    </row>
    <row r="304" spans="1:15" ht="12.75">
      <c r="A304">
        <v>90</v>
      </c>
      <c r="B304" s="70">
        <f t="shared" si="9"/>
        <v>32826.713439519874</v>
      </c>
      <c r="C304" s="70">
        <f>A304*Sheet1!D29</f>
        <v>11700</v>
      </c>
      <c r="E304" s="70">
        <f t="shared" si="10"/>
        <v>21126.713439519874</v>
      </c>
      <c r="O304" s="112">
        <f>Sheet1!F67</f>
        <v>2.608236227101219</v>
      </c>
    </row>
    <row r="305" spans="1:15" ht="12.75">
      <c r="A305">
        <v>91</v>
      </c>
      <c r="B305" s="70">
        <f t="shared" si="9"/>
        <v>33428.80419662519</v>
      </c>
      <c r="C305" s="70">
        <f>A305*Sheet1!D29</f>
        <v>11830</v>
      </c>
      <c r="E305" s="70">
        <f t="shared" si="10"/>
        <v>21598.804196625195</v>
      </c>
      <c r="O305" s="112">
        <f>Sheet1!F67</f>
        <v>2.608236227101219</v>
      </c>
    </row>
    <row r="306" spans="1:15" ht="12.75">
      <c r="A306">
        <v>92</v>
      </c>
      <c r="B306" s="70">
        <f t="shared" si="9"/>
        <v>34036.11142618472</v>
      </c>
      <c r="C306" s="70">
        <f>A306*Sheet1!D29</f>
        <v>11960</v>
      </c>
      <c r="E306" s="70">
        <f t="shared" si="10"/>
        <v>22076.111426184718</v>
      </c>
      <c r="O306" s="112">
        <f>Sheet1!F67</f>
        <v>2.608236227101219</v>
      </c>
    </row>
    <row r="307" spans="1:15" ht="12.75">
      <c r="A307">
        <v>93</v>
      </c>
      <c r="B307" s="70">
        <f t="shared" si="9"/>
        <v>34648.63512819844</v>
      </c>
      <c r="C307" s="70">
        <f>A307*Sheet1!D29</f>
        <v>12090</v>
      </c>
      <c r="E307" s="70">
        <f t="shared" si="10"/>
        <v>22558.635128198443</v>
      </c>
      <c r="O307" s="112">
        <f>Sheet1!F67</f>
        <v>2.608236227101219</v>
      </c>
    </row>
    <row r="308" spans="1:15" ht="12.75">
      <c r="A308">
        <v>94</v>
      </c>
      <c r="B308" s="70">
        <f t="shared" si="9"/>
        <v>35266.37530266637</v>
      </c>
      <c r="C308" s="70">
        <f>A308*Sheet1!D29</f>
        <v>12220</v>
      </c>
      <c r="E308" s="70">
        <f t="shared" si="10"/>
        <v>23046.37530266637</v>
      </c>
      <c r="O308" s="112">
        <f>Sheet1!F67</f>
        <v>2.608236227101219</v>
      </c>
    </row>
    <row r="309" spans="1:15" ht="12.75">
      <c r="A309">
        <v>95</v>
      </c>
      <c r="B309" s="70">
        <f t="shared" si="9"/>
        <v>35889.3319495885</v>
      </c>
      <c r="C309" s="70">
        <f>A309*Sheet1!D29</f>
        <v>12350</v>
      </c>
      <c r="E309" s="70">
        <f t="shared" si="10"/>
        <v>23539.3319495885</v>
      </c>
      <c r="O309" s="112">
        <f>Sheet1!F67</f>
        <v>2.608236227101219</v>
      </c>
    </row>
    <row r="310" spans="1:15" ht="12.75">
      <c r="A310">
        <v>96</v>
      </c>
      <c r="B310" s="70">
        <f t="shared" si="9"/>
        <v>36517.505068964834</v>
      </c>
      <c r="C310" s="70">
        <f>A310*Sheet1!D29</f>
        <v>12480</v>
      </c>
      <c r="E310" s="70">
        <f t="shared" si="10"/>
        <v>24037.505068964834</v>
      </c>
      <c r="O310" s="112">
        <f>Sheet1!F67</f>
        <v>2.608236227101219</v>
      </c>
    </row>
    <row r="311" spans="1:15" ht="12.75">
      <c r="A311">
        <v>97</v>
      </c>
      <c r="B311" s="70">
        <f t="shared" si="9"/>
        <v>37150.89466079537</v>
      </c>
      <c r="C311" s="70">
        <f>A311*Sheet1!D29</f>
        <v>12610</v>
      </c>
      <c r="E311" s="70">
        <f t="shared" si="10"/>
        <v>24540.89466079537</v>
      </c>
      <c r="O311" s="112">
        <f>Sheet1!F67</f>
        <v>2.608236227101219</v>
      </c>
    </row>
    <row r="312" spans="1:15" ht="12.75">
      <c r="A312">
        <v>98</v>
      </c>
      <c r="B312" s="70">
        <f t="shared" si="9"/>
        <v>37789.500725080106</v>
      </c>
      <c r="C312" s="70">
        <f>A312*Sheet1!D29</f>
        <v>12740</v>
      </c>
      <c r="E312" s="70">
        <f t="shared" si="10"/>
        <v>25049.500725080106</v>
      </c>
      <c r="O312" s="112">
        <f>Sheet1!F67</f>
        <v>2.608236227101219</v>
      </c>
    </row>
    <row r="313" spans="1:15" ht="12.75">
      <c r="A313">
        <v>99</v>
      </c>
      <c r="B313" s="70">
        <f t="shared" si="9"/>
        <v>38433.32326181905</v>
      </c>
      <c r="C313" s="70">
        <f>A313*Sheet1!D29</f>
        <v>12870</v>
      </c>
      <c r="E313" s="70">
        <f t="shared" si="10"/>
        <v>25563.32326181905</v>
      </c>
      <c r="O313" s="112">
        <f>Sheet1!F67</f>
        <v>2.608236227101219</v>
      </c>
    </row>
    <row r="314" spans="1:15" ht="12.75">
      <c r="A314">
        <v>100</v>
      </c>
      <c r="B314" s="70">
        <f t="shared" si="9"/>
        <v>39082.362271012185</v>
      </c>
      <c r="C314" s="70">
        <f>A314*Sheet1!D29</f>
        <v>13000</v>
      </c>
      <c r="E314" s="70">
        <f t="shared" si="10"/>
        <v>26082.36227101219</v>
      </c>
      <c r="O314" s="112">
        <f>Sheet1!F67</f>
        <v>2.608236227101219</v>
      </c>
    </row>
    <row r="315" spans="1:15" ht="12.75">
      <c r="A315">
        <v>105</v>
      </c>
      <c r="B315" s="70">
        <f t="shared" si="9"/>
        <v>42405.80440379094</v>
      </c>
      <c r="C315" s="70">
        <f>A315*Sheet1!D29</f>
        <v>13650</v>
      </c>
      <c r="E315" s="70">
        <f t="shared" si="10"/>
        <v>28755.80440379094</v>
      </c>
      <c r="O315" s="112">
        <f>Sheet1!F67</f>
        <v>2.608236227101219</v>
      </c>
    </row>
    <row r="316" spans="1:15" ht="12.75">
      <c r="A316">
        <v>110</v>
      </c>
      <c r="B316" s="70">
        <f t="shared" si="9"/>
        <v>45859.65834792475</v>
      </c>
      <c r="C316" s="70">
        <f>A316*Sheet1!D29</f>
        <v>14300</v>
      </c>
      <c r="E316" s="70">
        <f t="shared" si="10"/>
        <v>31559.65834792475</v>
      </c>
      <c r="O316" s="112">
        <f>Sheet1!F67</f>
        <v>2.608236227101219</v>
      </c>
    </row>
    <row r="317" spans="1:15" ht="12.75">
      <c r="A317">
        <v>115</v>
      </c>
      <c r="B317" s="70">
        <f t="shared" si="9"/>
        <v>49443.92410341362</v>
      </c>
      <c r="C317" s="70">
        <f>A317*Sheet1!D29</f>
        <v>14950</v>
      </c>
      <c r="E317" s="70">
        <f t="shared" si="10"/>
        <v>34493.92410341362</v>
      </c>
      <c r="O317" s="112">
        <f>Sheet1!F67</f>
        <v>2.608236227101219</v>
      </c>
    </row>
    <row r="318" spans="1:15" ht="12.75">
      <c r="A318">
        <v>120</v>
      </c>
      <c r="B318" s="70">
        <f t="shared" si="9"/>
        <v>53158.60167025755</v>
      </c>
      <c r="C318" s="70">
        <f>A318*Sheet1!D29</f>
        <v>15600</v>
      </c>
      <c r="E318" s="70">
        <f t="shared" si="10"/>
        <v>37558.60167025755</v>
      </c>
      <c r="O318" s="112">
        <f>Sheet1!F67</f>
        <v>2.608236227101219</v>
      </c>
    </row>
    <row r="319" spans="1:15" ht="12.75">
      <c r="A319">
        <v>125</v>
      </c>
      <c r="B319" s="70">
        <f t="shared" si="9"/>
        <v>57003.691048456545</v>
      </c>
      <c r="C319" s="70">
        <f>A319*Sheet1!D29</f>
        <v>16250</v>
      </c>
      <c r="E319" s="70">
        <f t="shared" si="10"/>
        <v>40753.691048456545</v>
      </c>
      <c r="O319" s="112">
        <f>Sheet1!F67</f>
        <v>2.608236227101219</v>
      </c>
    </row>
    <row r="320" spans="1:15" ht="12.75">
      <c r="A320">
        <v>130</v>
      </c>
      <c r="B320" s="70">
        <f t="shared" si="9"/>
        <v>60979.1922380106</v>
      </c>
      <c r="C320" s="70">
        <f>A320*Sheet1!D29</f>
        <v>16900</v>
      </c>
      <c r="E320" s="70">
        <f t="shared" si="10"/>
        <v>44079.1922380106</v>
      </c>
      <c r="O320" s="112">
        <f>Sheet1!F67</f>
        <v>2.608236227101219</v>
      </c>
    </row>
    <row r="321" spans="1:15" ht="12.75">
      <c r="A321">
        <v>135</v>
      </c>
      <c r="B321" s="70">
        <f t="shared" si="9"/>
        <v>65085.105238919714</v>
      </c>
      <c r="C321" s="70">
        <f>A321*Sheet1!D29</f>
        <v>17550</v>
      </c>
      <c r="E321" s="70">
        <f t="shared" si="10"/>
        <v>47535.105238919714</v>
      </c>
      <c r="O321" s="112">
        <f>Sheet1!F67</f>
        <v>2.608236227101219</v>
      </c>
    </row>
    <row r="322" spans="1:15" ht="12.75">
      <c r="A322">
        <v>140</v>
      </c>
      <c r="B322" s="70">
        <f t="shared" si="9"/>
        <v>69321.43005118388</v>
      </c>
      <c r="C322" s="70">
        <f>A322*Sheet1!D29</f>
        <v>18200</v>
      </c>
      <c r="E322" s="70">
        <f t="shared" si="10"/>
        <v>51121.43005118389</v>
      </c>
      <c r="O322" s="112">
        <f>Sheet1!F67</f>
        <v>2.608236227101219</v>
      </c>
    </row>
    <row r="323" spans="1:15" ht="12.75">
      <c r="A323">
        <v>145</v>
      </c>
      <c r="B323" s="70">
        <f t="shared" si="9"/>
        <v>73688.16667480313</v>
      </c>
      <c r="C323" s="70">
        <f>A323*Sheet1!D29</f>
        <v>18850</v>
      </c>
      <c r="E323" s="70">
        <f t="shared" si="10"/>
        <v>54838.16667480313</v>
      </c>
      <c r="O323" s="112">
        <f>Sheet1!F67</f>
        <v>2.608236227101219</v>
      </c>
    </row>
    <row r="324" spans="1:15" ht="12.75">
      <c r="A324">
        <v>150</v>
      </c>
      <c r="B324" s="70">
        <f t="shared" si="9"/>
        <v>78185.31510977742</v>
      </c>
      <c r="C324" s="70">
        <f>A324*Sheet1!D29</f>
        <v>19500</v>
      </c>
      <c r="E324" s="70">
        <f t="shared" si="10"/>
        <v>58685.315109777424</v>
      </c>
      <c r="O324" s="112">
        <f>Sheet1!F67</f>
        <v>2.608236227101219</v>
      </c>
    </row>
    <row r="325" spans="1:15" ht="12.75">
      <c r="A325">
        <v>155</v>
      </c>
      <c r="B325" s="70">
        <f aca="true" t="shared" si="11" ref="B325:B334">C325+E325</f>
        <v>82812.87535610679</v>
      </c>
      <c r="C325" s="70">
        <f>A325*Sheet1!D29</f>
        <v>20150</v>
      </c>
      <c r="E325" s="70">
        <f aca="true" t="shared" si="12" ref="E325:E334">(A325*A325)*O325</f>
        <v>62662.875356106786</v>
      </c>
      <c r="O325" s="112">
        <f>Sheet1!F67</f>
        <v>2.608236227101219</v>
      </c>
    </row>
    <row r="326" spans="1:15" ht="12.75">
      <c r="A326">
        <v>160</v>
      </c>
      <c r="B326" s="70">
        <f t="shared" si="11"/>
        <v>87570.8474137912</v>
      </c>
      <c r="C326" s="70">
        <f>A326*Sheet1!D29</f>
        <v>20800</v>
      </c>
      <c r="E326" s="70">
        <f t="shared" si="12"/>
        <v>66770.8474137912</v>
      </c>
      <c r="O326" s="112">
        <f>Sheet1!F67</f>
        <v>2.608236227101219</v>
      </c>
    </row>
    <row r="327" spans="1:15" ht="12.75">
      <c r="A327">
        <v>165</v>
      </c>
      <c r="B327" s="70">
        <f t="shared" si="11"/>
        <v>92459.23128283069</v>
      </c>
      <c r="C327" s="70">
        <f>A327*Sheet1!D29</f>
        <v>21450</v>
      </c>
      <c r="E327" s="70">
        <f t="shared" si="12"/>
        <v>71009.23128283069</v>
      </c>
      <c r="O327" s="112">
        <f>Sheet1!F67</f>
        <v>2.608236227101219</v>
      </c>
    </row>
    <row r="328" spans="1:15" ht="12.75">
      <c r="A328">
        <v>170</v>
      </c>
      <c r="B328" s="70">
        <f t="shared" si="11"/>
        <v>97478.02696322523</v>
      </c>
      <c r="C328" s="70">
        <f>A328*Sheet1!D29</f>
        <v>22100</v>
      </c>
      <c r="E328" s="70">
        <f t="shared" si="12"/>
        <v>75378.02696322523</v>
      </c>
      <c r="O328" s="112">
        <f>Sheet1!F67</f>
        <v>2.608236227101219</v>
      </c>
    </row>
    <row r="329" spans="1:15" ht="12.75">
      <c r="A329">
        <v>175</v>
      </c>
      <c r="B329" s="70">
        <f t="shared" si="11"/>
        <v>102627.23445497482</v>
      </c>
      <c r="C329" s="70">
        <f>A329*Sheet1!D29</f>
        <v>22750</v>
      </c>
      <c r="E329" s="70">
        <f t="shared" si="12"/>
        <v>79877.23445497482</v>
      </c>
      <c r="O329" s="112">
        <f>Sheet1!F67</f>
        <v>2.608236227101219</v>
      </c>
    </row>
    <row r="330" spans="1:15" ht="12.75">
      <c r="A330">
        <v>180</v>
      </c>
      <c r="B330" s="70">
        <f t="shared" si="11"/>
        <v>107906.8537580795</v>
      </c>
      <c r="C330" s="70">
        <f>A330*Sheet1!D29</f>
        <v>23400</v>
      </c>
      <c r="E330" s="70">
        <f t="shared" si="12"/>
        <v>84506.8537580795</v>
      </c>
      <c r="O330" s="112">
        <f>Sheet1!F67</f>
        <v>2.608236227101219</v>
      </c>
    </row>
    <row r="331" spans="1:15" ht="12.75">
      <c r="A331">
        <v>185</v>
      </c>
      <c r="B331" s="70">
        <f t="shared" si="11"/>
        <v>113316.88487253922</v>
      </c>
      <c r="C331" s="70">
        <f>A331*Sheet1!D29</f>
        <v>24050</v>
      </c>
      <c r="E331" s="70">
        <f t="shared" si="12"/>
        <v>89266.88487253922</v>
      </c>
      <c r="O331" s="112">
        <f>Sheet1!F67</f>
        <v>2.608236227101219</v>
      </c>
    </row>
    <row r="332" spans="1:15" ht="12.75">
      <c r="A332">
        <v>190</v>
      </c>
      <c r="B332" s="70">
        <f t="shared" si="11"/>
        <v>118857.327798354</v>
      </c>
      <c r="C332" s="70">
        <f>A332*Sheet1!D29</f>
        <v>24700</v>
      </c>
      <c r="E332" s="70">
        <f t="shared" si="12"/>
        <v>94157.327798354</v>
      </c>
      <c r="O332" s="112">
        <f>Sheet1!F67</f>
        <v>2.608236227101219</v>
      </c>
    </row>
    <row r="333" spans="1:15" ht="12.75">
      <c r="A333">
        <v>195</v>
      </c>
      <c r="B333" s="70">
        <f t="shared" si="11"/>
        <v>124528.18253552385</v>
      </c>
      <c r="C333" s="70">
        <f>A333*Sheet1!D29</f>
        <v>25350</v>
      </c>
      <c r="E333" s="70">
        <f t="shared" si="12"/>
        <v>99178.18253552385</v>
      </c>
      <c r="O333" s="112">
        <f>Sheet1!F67</f>
        <v>2.608236227101219</v>
      </c>
    </row>
    <row r="334" spans="1:15" ht="12.75">
      <c r="A334">
        <v>200</v>
      </c>
      <c r="B334" s="70">
        <f t="shared" si="11"/>
        <v>130329.44908404876</v>
      </c>
      <c r="C334" s="70">
        <f>A334*Sheet1!D29</f>
        <v>26000</v>
      </c>
      <c r="E334" s="70">
        <f t="shared" si="12"/>
        <v>104329.44908404876</v>
      </c>
      <c r="O334" s="112">
        <f>Sheet1!F67</f>
        <v>2.608236227101219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Ausserhuber</cp:lastModifiedBy>
  <dcterms:created xsi:type="dcterms:W3CDTF">2010-09-12T17:15:02Z</dcterms:created>
  <dcterms:modified xsi:type="dcterms:W3CDTF">2020-04-25T21:17:50Z</dcterms:modified>
  <cp:category/>
  <cp:version/>
  <cp:contentType/>
  <cp:contentStatus/>
</cp:coreProperties>
</file>