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65491" windowWidth="14190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<sst xmlns="http://schemas.openxmlformats.org/spreadsheetml/2006/main" count="195" uniqueCount="129">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</sst>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72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72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72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72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72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72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72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1.2000000000000002</c:v>
                </c:pt>
                <c:pt idx="1">
                  <c:v>2.4000000000000004</c:v>
                </c:pt>
                <c:pt idx="2">
                  <c:v>3.5999999999999996</c:v>
                </c:pt>
                <c:pt idx="3">
                  <c:v>6</c:v>
                </c:pt>
                <c:pt idx="4">
                  <c:v>9.600000000000001</c:v>
                </c:pt>
                <c:pt idx="5">
                  <c:v>14.399999999999999</c:v>
                </c:pt>
                <c:pt idx="6">
                  <c:v>19.200000000000003</c:v>
                </c:pt>
                <c:pt idx="7">
                  <c:v>24</c:v>
                </c:pt>
                <c:pt idx="8">
                  <c:v>31.200000000000003</c:v>
                </c:pt>
                <c:pt idx="9">
                  <c:v>38.400000000000006</c:v>
                </c:pt>
                <c:pt idx="10">
                  <c:v>45.599999999999994</c:v>
                </c:pt>
                <c:pt idx="11">
                  <c:v>54</c:v>
                </c:pt>
                <c:pt idx="12">
                  <c:v>62.400000000000006</c:v>
                </c:pt>
                <c:pt idx="13">
                  <c:v>72</c:v>
                </c:pt>
                <c:pt idx="14">
                  <c:v>82.80000000000001</c:v>
                </c:pt>
                <c:pt idx="15">
                  <c:v>93.6</c:v>
                </c:pt>
                <c:pt idx="16">
                  <c:v>104.39999999999999</c:v>
                </c:pt>
                <c:pt idx="17">
                  <c:v>115.19999999999999</c:v>
                </c:pt>
                <c:pt idx="18">
                  <c:v>127.19999999999999</c:v>
                </c:pt>
                <c:pt idx="19">
                  <c:v>139.2</c:v>
                </c:pt>
                <c:pt idx="20">
                  <c:v>152.39999999999998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1.3910973804</c:v>
                </c:pt>
                <c:pt idx="1">
                  <c:v>2.71698707109375</c:v>
                </c:pt>
                <c:pt idx="2">
                  <c:v>4.69495365885</c:v>
                </c:pt>
                <c:pt idx="3">
                  <c:v>7.45541252308125</c:v>
                </c:pt>
                <c:pt idx="4">
                  <c:v>11.1287790432</c:v>
                </c:pt>
                <c:pt idx="5">
                  <c:v>15.84546859861875</c:v>
                </c:pt>
                <c:pt idx="6">
                  <c:v>21.73589656875</c:v>
                </c:pt>
                <c:pt idx="7">
                  <c:v>28.93047833300625</c:v>
                </c:pt>
                <c:pt idx="8">
                  <c:v>37.5596292708</c:v>
                </c:pt>
                <c:pt idx="9">
                  <c:v>47.75376476154375</c:v>
                </c:pt>
                <c:pt idx="10">
                  <c:v>59.64330018465</c:v>
                </c:pt>
                <c:pt idx="11">
                  <c:v>73.35865091953124</c:v>
                </c:pt>
                <c:pt idx="12">
                  <c:v>89.0302323456</c:v>
                </c:pt>
                <c:pt idx="13">
                  <c:v>106.78845984226875</c:v>
                </c:pt>
                <c:pt idx="14">
                  <c:v>126.76374878895</c:v>
                </c:pt>
                <c:pt idx="15">
                  <c:v>149.08651456505623</c:v>
                </c:pt>
                <c:pt idx="16">
                  <c:v>173.88717255</c:v>
                </c:pt>
                <c:pt idx="17">
                  <c:v>201.29613812319374</c:v>
                </c:pt>
                <c:pt idx="18">
                  <c:v>231.44382666405</c:v>
                </c:pt>
                <c:pt idx="19">
                  <c:v>264.46065355198124</c:v>
                </c:pt>
                <c:pt idx="20">
                  <c:v>300.4770341664</c:v>
                </c:pt>
              </c:numCache>
            </c:numRef>
          </c:yVal>
          <c:smooth val="1"/>
        </c:ser>
        <c:axId val="57614078"/>
        <c:axId val="10785511"/>
      </c:scatterChart>
      <c:valAx>
        <c:axId val="5761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85511"/>
        <c:crossesAt val="0"/>
        <c:crossBetween val="midCat"/>
        <c:dispUnits/>
        <c:majorUnit val="1"/>
      </c:valAx>
      <c:valAx>
        <c:axId val="10785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4078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1.2000000000000002</c:v>
                </c:pt>
                <c:pt idx="1">
                  <c:v>2.4000000000000004</c:v>
                </c:pt>
                <c:pt idx="2">
                  <c:v>4.800000000000001</c:v>
                </c:pt>
                <c:pt idx="3">
                  <c:v>8.399999999999999</c:v>
                </c:pt>
                <c:pt idx="4">
                  <c:v>12</c:v>
                </c:pt>
                <c:pt idx="5">
                  <c:v>16.799999999999997</c:v>
                </c:pt>
                <c:pt idx="6">
                  <c:v>22.799999999999997</c:v>
                </c:pt>
                <c:pt idx="7">
                  <c:v>30</c:v>
                </c:pt>
                <c:pt idx="8">
                  <c:v>38.400000000000006</c:v>
                </c:pt>
                <c:pt idx="9">
                  <c:v>46.8</c:v>
                </c:pt>
                <c:pt idx="10">
                  <c:v>56.400000000000006</c:v>
                </c:pt>
                <c:pt idx="11">
                  <c:v>67.19999999999999</c:v>
                </c:pt>
                <c:pt idx="12">
                  <c:v>79.19999999999999</c:v>
                </c:pt>
                <c:pt idx="13">
                  <c:v>91.19999999999999</c:v>
                </c:pt>
                <c:pt idx="14">
                  <c:v>104.39999999999999</c:v>
                </c:pt>
                <c:pt idx="15">
                  <c:v>118.80000000000001</c:v>
                </c:pt>
                <c:pt idx="16">
                  <c:v>133.2</c:v>
                </c:pt>
                <c:pt idx="17">
                  <c:v>147.60000000000002</c:v>
                </c:pt>
                <c:pt idx="18">
                  <c:v>163.2</c:v>
                </c:pt>
                <c:pt idx="19">
                  <c:v>178.8</c:v>
                </c:pt>
                <c:pt idx="20">
                  <c:v>195.60000000000002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1.6693168564799998</c:v>
                </c:pt>
                <c:pt idx="1">
                  <c:v>3.2603844853125</c:v>
                </c:pt>
                <c:pt idx="2">
                  <c:v>5.63394439062</c:v>
                </c:pt>
                <c:pt idx="3">
                  <c:v>8.9464950276975</c:v>
                </c:pt>
                <c:pt idx="4">
                  <c:v>13.354534851839999</c:v>
                </c:pt>
                <c:pt idx="5">
                  <c:v>19.0145623183425</c:v>
                </c:pt>
                <c:pt idx="6">
                  <c:v>26.0830758825</c:v>
                </c:pt>
                <c:pt idx="7">
                  <c:v>34.7165739996075</c:v>
                </c:pt>
                <c:pt idx="8">
                  <c:v>45.07155512496</c:v>
                </c:pt>
                <c:pt idx="9">
                  <c:v>57.3045177138525</c:v>
                </c:pt>
                <c:pt idx="10">
                  <c:v>71.57196022158</c:v>
                </c:pt>
                <c:pt idx="11">
                  <c:v>88.03038110343749</c:v>
                </c:pt>
                <c:pt idx="12">
                  <c:v>106.83627881471999</c:v>
                </c:pt>
                <c:pt idx="13">
                  <c:v>128.1461518107225</c:v>
                </c:pt>
                <c:pt idx="14">
                  <c:v>152.11649854674</c:v>
                </c:pt>
                <c:pt idx="15">
                  <c:v>178.90381747806748</c:v>
                </c:pt>
                <c:pt idx="16">
                  <c:v>208.66460706</c:v>
                </c:pt>
                <c:pt idx="17">
                  <c:v>241.55536574783247</c:v>
                </c:pt>
                <c:pt idx="18">
                  <c:v>277.73259199686</c:v>
                </c:pt>
                <c:pt idx="19">
                  <c:v>317.3527842623775</c:v>
                </c:pt>
                <c:pt idx="20">
                  <c:v>360.57244099968</c:v>
                </c:pt>
              </c:numCache>
            </c:numRef>
          </c:yVal>
          <c:smooth val="1"/>
        </c:ser>
        <c:axId val="5993916"/>
        <c:axId val="10812045"/>
      </c:scatterChart>
      <c:valAx>
        <c:axId val="5993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2045"/>
        <c:crossesAt val="0"/>
        <c:crossBetween val="midCat"/>
        <c:dispUnits/>
        <c:majorUnit val="1"/>
      </c:valAx>
      <c:valAx>
        <c:axId val="10812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391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3">
      <selection activeCell="D25" sqref="D25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6</v>
      </c>
      <c r="E5" s="16" t="s">
        <v>6</v>
      </c>
      <c r="F5" s="17">
        <f>(D6*D5*60)/(2*PI()*(D7/2))</f>
        <v>334.2253804929802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1.2</v>
      </c>
      <c r="E7" s="16" t="s">
        <v>12</v>
      </c>
      <c r="F7" s="21">
        <f>F5/60</f>
        <v>5.570423008216337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6</v>
      </c>
      <c r="E11" s="36" t="s">
        <v>17</v>
      </c>
      <c r="F11" s="37">
        <f>(D14+(D16*2)+D17+D15+(D16*2))*D11/2/1000</f>
        <v>0.363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57.773244342358005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25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20</v>
      </c>
      <c r="E14" s="36" t="s">
        <v>26</v>
      </c>
      <c r="F14" s="21">
        <f>(F5/60)*F11</f>
        <v>2.02206355198253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20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1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5</v>
      </c>
      <c r="E18" s="36" t="s">
        <v>36</v>
      </c>
      <c r="F18" s="45">
        <f>(D11*(D15+(D16*2)+(D17*2))/PI())/10/1.25+(0.2*D18)+(2*D13/10)+(4*D16/10)</f>
        <v>23.47290221282961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20.47290221282961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10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1.25</v>
      </c>
      <c r="E25" s="59" t="s">
        <v>52</v>
      </c>
      <c r="F25" s="60">
        <f>D25-((D25*(D24/(2*D23)))*0.5)</f>
        <v>0.9375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20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20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8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81.8388939246142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141.77053127939394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1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5.784850528458351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10.021168340164483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10.639056210199845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63.83433726119907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449.2129263698859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18.43016906632121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110.58101439792725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778.1771255082394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0.01678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(((F53/D43)*D63*D11*2/D33)/((PI()*((D41/2)*(D41/2)))*D43))</f>
        <v>0.9092120227778642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0.5250130890640085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300.4770010340651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25</v>
      </c>
      <c r="E74" s="85" t="s">
        <v>102</v>
      </c>
      <c r="F74" s="88">
        <f>SQRT((D29*D29+2*F73*F65)/(2*F65*F65)-SQRT((D29^2+2*F73*F65)^2/(4*F65^4)-(F73^2/F65^2)))</f>
        <v>12.740710309788586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152.888523717463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12</v>
      </c>
      <c r="E76" s="90" t="s">
        <v>108</v>
      </c>
      <c r="F76" s="91">
        <f>F75*100/F73</f>
        <v>50.881938781108246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147.5884773166021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17.836994433704017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135.05152928375898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11.254294106979915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44.945712589978946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11.236428147494737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300.4770010340651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15.084514335549057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181.01417202658874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60.24227192219186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119.46282900747636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21.11832006976868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159.89585195682005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13.324654329735004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53.21400686460281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15.060567980547965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1.209092120227779</v>
      </c>
      <c r="C5" s="70">
        <f>A5*Sheet1!D29</f>
        <v>1.2000000000000002</v>
      </c>
      <c r="E5" s="70">
        <f aca="true" t="shared" si="1" ref="E5:E68">(A5*A5)*O5</f>
        <v>0.009092120227778644</v>
      </c>
      <c r="I5" s="113"/>
      <c r="O5" s="70">
        <f>Sheet1!F65</f>
        <v>0.9092120227778642</v>
      </c>
      <c r="P5" s="113"/>
    </row>
    <row r="6" spans="1:15" ht="12.75">
      <c r="A6">
        <v>0.2</v>
      </c>
      <c r="B6" s="70">
        <f t="shared" si="0"/>
        <v>2.436368480911115</v>
      </c>
      <c r="C6" s="70">
        <f>A6*Sheet1!D29</f>
        <v>2.4000000000000004</v>
      </c>
      <c r="E6" s="70">
        <f t="shared" si="1"/>
        <v>0.036368480911114574</v>
      </c>
      <c r="I6" s="113"/>
      <c r="O6" s="70">
        <f>Sheet1!F65</f>
        <v>0.9092120227778642</v>
      </c>
    </row>
    <row r="7" spans="1:15" ht="12.75">
      <c r="A7">
        <v>0.3</v>
      </c>
      <c r="B7" s="70">
        <f t="shared" si="0"/>
        <v>3.6818290820500073</v>
      </c>
      <c r="C7" s="70">
        <f>A7*Sheet1!D29</f>
        <v>3.5999999999999996</v>
      </c>
      <c r="E7" s="70">
        <f t="shared" si="1"/>
        <v>0.08182908205000777</v>
      </c>
      <c r="H7">
        <v>2</v>
      </c>
      <c r="I7" s="113">
        <f>(0.5*Sheet1!D73*(3.141593*((Sheet1!D7/2)*(Sheet1!D7/2)))*(H7*H7*H7)*(Sheet1!D74/100))</f>
        <v>1.3910973804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70">
        <f>Sheet1!F65</f>
        <v>0.9092120227778642</v>
      </c>
    </row>
    <row r="8" spans="1:15" ht="12.75">
      <c r="A8">
        <v>0.4</v>
      </c>
      <c r="B8" s="70">
        <f t="shared" si="0"/>
        <v>4.945473923644459</v>
      </c>
      <c r="C8" s="70">
        <f>A8*Sheet1!D29</f>
        <v>4.800000000000001</v>
      </c>
      <c r="E8" s="70">
        <f t="shared" si="1"/>
        <v>0.1454739236444583</v>
      </c>
      <c r="H8">
        <v>2.5</v>
      </c>
      <c r="I8" s="113">
        <f>(0.5*Sheet1!D73*(3.141593*((Sheet1!D7/2)*(Sheet1!D7/2)))*(H8*H8*H8)*(Sheet1!D74/100))</f>
        <v>2.71698707109375</v>
      </c>
      <c r="J8" s="70">
        <f>VLOOKUP(I8,B5:C334,2,TRUE)</f>
        <v>2.4000000000000004</v>
      </c>
      <c r="K8" s="70">
        <f>J8/Sheet1!D29*Sheet1!D75</f>
        <v>0.28</v>
      </c>
      <c r="L8" s="70">
        <f t="shared" si="2"/>
        <v>2.12</v>
      </c>
      <c r="O8" s="70">
        <f>Sheet1!F65</f>
        <v>0.9092120227778642</v>
      </c>
    </row>
    <row r="9" spans="1:15" ht="12.75">
      <c r="A9">
        <v>0.5</v>
      </c>
      <c r="B9" s="70">
        <f t="shared" si="0"/>
        <v>6.227303005694466</v>
      </c>
      <c r="C9" s="70">
        <f>A9*Sheet1!D29</f>
        <v>6</v>
      </c>
      <c r="E9" s="70">
        <f t="shared" si="1"/>
        <v>0.22730300569446604</v>
      </c>
      <c r="H9">
        <v>3</v>
      </c>
      <c r="I9" s="113">
        <f>(0.5*Sheet1!D73*(3.141593*((Sheet1!D7/2)*(Sheet1!D7/2)))*(H9*H9*H9)*(Sheet1!D74/100))</f>
        <v>4.69495365885</v>
      </c>
      <c r="J9" s="70">
        <f>VLOOKUP(I9,B5:C334,2,TRUE)</f>
        <v>3.5999999999999996</v>
      </c>
      <c r="K9" s="70">
        <f>J9/Sheet1!D29*Sheet1!D75</f>
        <v>0.42</v>
      </c>
      <c r="L9" s="70">
        <f t="shared" si="2"/>
        <v>3.1799999999999997</v>
      </c>
      <c r="O9" s="70">
        <f>Sheet1!F65</f>
        <v>0.9092120227778642</v>
      </c>
    </row>
    <row r="10" spans="1:15" ht="12.75">
      <c r="A10">
        <v>0.6</v>
      </c>
      <c r="B10" s="70">
        <f t="shared" si="0"/>
        <v>7.527316328200031</v>
      </c>
      <c r="C10" s="70">
        <f>A10*Sheet1!D29</f>
        <v>7.199999999999999</v>
      </c>
      <c r="E10" s="70">
        <f t="shared" si="1"/>
        <v>0.3273163282000311</v>
      </c>
      <c r="H10">
        <v>3.5</v>
      </c>
      <c r="I10" s="113">
        <f>(0.5*Sheet1!D73*(3.141593*((Sheet1!D7/2)*(Sheet1!D7/2)))*(H10*H10*H10)*(Sheet1!D74/100))</f>
        <v>7.45541252308125</v>
      </c>
      <c r="J10" s="70">
        <f>VLOOKUP(I10,B5:C334,2,TRUE)</f>
        <v>6</v>
      </c>
      <c r="K10" s="70">
        <f>J10/Sheet1!D29*Sheet1!D75</f>
        <v>0.7</v>
      </c>
      <c r="L10" s="70">
        <f t="shared" si="2"/>
        <v>5.3</v>
      </c>
      <c r="O10" s="70">
        <f>Sheet1!F65</f>
        <v>0.9092120227778642</v>
      </c>
    </row>
    <row r="11" spans="1:15" ht="12.75">
      <c r="A11">
        <v>0.7</v>
      </c>
      <c r="B11" s="70">
        <f t="shared" si="0"/>
        <v>8.845513891161152</v>
      </c>
      <c r="C11" s="70">
        <f>A11*Sheet1!D29</f>
        <v>8.399999999999999</v>
      </c>
      <c r="E11" s="70">
        <f t="shared" si="1"/>
        <v>0.44551389116115336</v>
      </c>
      <c r="H11">
        <v>4</v>
      </c>
      <c r="I11" s="113">
        <f>(0.5*Sheet1!D73*(3.141593*((Sheet1!D7/2)*(Sheet1!D7/2)))*(H11*H11*H11)*(Sheet1!D74/100))</f>
        <v>11.1287790432</v>
      </c>
      <c r="J11" s="70">
        <f>VLOOKUP(I11,B5:C334,2,TRUE)</f>
        <v>9.600000000000001</v>
      </c>
      <c r="K11" s="70">
        <f>J11/Sheet1!D29*Sheet1!D75</f>
        <v>1.12</v>
      </c>
      <c r="L11" s="70">
        <f t="shared" si="2"/>
        <v>8.48</v>
      </c>
      <c r="O11" s="70">
        <f>Sheet1!F65</f>
        <v>0.9092120227778642</v>
      </c>
    </row>
    <row r="12" spans="1:15" ht="12.75">
      <c r="A12">
        <v>0.8</v>
      </c>
      <c r="B12" s="70">
        <f t="shared" si="0"/>
        <v>10.181895694577834</v>
      </c>
      <c r="C12" s="70">
        <f>A12*Sheet1!D29</f>
        <v>9.600000000000001</v>
      </c>
      <c r="E12" s="70">
        <f t="shared" si="1"/>
        <v>0.5818956945778332</v>
      </c>
      <c r="H12">
        <v>4.5</v>
      </c>
      <c r="I12" s="113">
        <f>(0.5*Sheet1!D73*(3.141593*((Sheet1!D7/2)*(Sheet1!D7/2)))*(H12*H12*H12)*(Sheet1!D74/100))</f>
        <v>15.84546859861875</v>
      </c>
      <c r="J12" s="70">
        <f>VLOOKUP(I12,B5:C334,2,TRUE)</f>
        <v>14.399999999999999</v>
      </c>
      <c r="K12" s="70">
        <f>J12/Sheet1!D29*Sheet1!D75</f>
        <v>1.68</v>
      </c>
      <c r="L12" s="70">
        <f t="shared" si="2"/>
        <v>12.719999999999999</v>
      </c>
      <c r="O12" s="70">
        <f>Sheet1!F65</f>
        <v>0.9092120227778642</v>
      </c>
    </row>
    <row r="13" spans="1:15" ht="12.75">
      <c r="A13">
        <v>0.9</v>
      </c>
      <c r="B13" s="70">
        <f t="shared" si="0"/>
        <v>11.53646173845007</v>
      </c>
      <c r="C13" s="70">
        <f>A13*Sheet1!D29</f>
        <v>10.8</v>
      </c>
      <c r="E13" s="70">
        <f t="shared" si="1"/>
        <v>0.73646173845007</v>
      </c>
      <c r="H13">
        <v>5</v>
      </c>
      <c r="I13" s="113">
        <f>(0.5*Sheet1!D73*(3.141593*((Sheet1!D7/2)*(Sheet1!D7/2)))*(H13*H13*H13)*(Sheet1!D74/100))</f>
        <v>21.73589656875</v>
      </c>
      <c r="J13" s="70">
        <f>VLOOKUP(I13,B5:C334,2,TRUE)</f>
        <v>19.200000000000003</v>
      </c>
      <c r="K13" s="70">
        <f>J13/Sheet1!D29*Sheet1!D75</f>
        <v>2.24</v>
      </c>
      <c r="L13" s="70">
        <f t="shared" si="2"/>
        <v>16.96</v>
      </c>
      <c r="O13" s="70">
        <f>Sheet1!F65</f>
        <v>0.9092120227778642</v>
      </c>
    </row>
    <row r="14" spans="1:15" ht="12.75">
      <c r="A14">
        <v>1</v>
      </c>
      <c r="B14" s="70">
        <f t="shared" si="0"/>
        <v>12.909212022777865</v>
      </c>
      <c r="C14" s="70">
        <f>A14*Sheet1!D29</f>
        <v>12</v>
      </c>
      <c r="E14" s="70">
        <f t="shared" si="1"/>
        <v>0.9092120227778642</v>
      </c>
      <c r="H14">
        <v>5.5</v>
      </c>
      <c r="I14" s="113">
        <f>(0.5*Sheet1!D73*(3.141593*((Sheet1!D7/2)*(Sheet1!D7/2)))*(H14*H14*H14)*(Sheet1!D74/100))</f>
        <v>28.93047833300625</v>
      </c>
      <c r="J14" s="70">
        <f>VLOOKUP(I14,B5:C334,2,TRUE)</f>
        <v>24</v>
      </c>
      <c r="K14" s="70">
        <f>J14/Sheet1!D29*Sheet1!D75</f>
        <v>2.8</v>
      </c>
      <c r="L14" s="70">
        <f t="shared" si="2"/>
        <v>21.2</v>
      </c>
      <c r="O14" s="70">
        <f>Sheet1!F65</f>
        <v>0.9092120227778642</v>
      </c>
    </row>
    <row r="15" spans="1:15" ht="12.75">
      <c r="A15">
        <v>1.1</v>
      </c>
      <c r="B15" s="70">
        <f t="shared" si="0"/>
        <v>14.300146547561218</v>
      </c>
      <c r="C15" s="70">
        <f>A15*Sheet1!D29</f>
        <v>13.200000000000001</v>
      </c>
      <c r="E15" s="70">
        <f t="shared" si="1"/>
        <v>1.1001465475612158</v>
      </c>
      <c r="H15">
        <v>6</v>
      </c>
      <c r="I15" s="113">
        <f>(0.5*Sheet1!D73*(3.141593*((Sheet1!D7/2)*(Sheet1!D7/2)))*(H15*H15*H15)*(Sheet1!D74/100))</f>
        <v>37.5596292708</v>
      </c>
      <c r="J15" s="70">
        <f>VLOOKUP(I15,B5:C334,2,TRUE)</f>
        <v>31.200000000000003</v>
      </c>
      <c r="K15" s="70">
        <f>J15/Sheet1!D29*Sheet1!D75</f>
        <v>3.6399999999999997</v>
      </c>
      <c r="L15" s="70">
        <f t="shared" si="2"/>
        <v>27.560000000000002</v>
      </c>
      <c r="O15" s="70">
        <f>Sheet1!F65</f>
        <v>0.9092120227778642</v>
      </c>
    </row>
    <row r="16" spans="1:15" ht="12.75">
      <c r="A16">
        <v>1.2</v>
      </c>
      <c r="B16" s="70">
        <f t="shared" si="0"/>
        <v>15.709265312800124</v>
      </c>
      <c r="C16" s="70">
        <f>A16*Sheet1!D29</f>
        <v>14.399999999999999</v>
      </c>
      <c r="E16" s="70">
        <f t="shared" si="1"/>
        <v>1.3092653128001244</v>
      </c>
      <c r="H16">
        <v>6.5</v>
      </c>
      <c r="I16" s="113">
        <f>(0.5*Sheet1!D73*(3.141593*((Sheet1!D7/2)*(Sheet1!D7/2)))*(H16*H16*H16)*(Sheet1!D74/100))</f>
        <v>47.75376476154375</v>
      </c>
      <c r="J16" s="70">
        <f>VLOOKUP(I16,B5:C334,2,TRUE)</f>
        <v>38.400000000000006</v>
      </c>
      <c r="K16" s="70">
        <f>J16/Sheet1!D29*Sheet1!D75</f>
        <v>4.48</v>
      </c>
      <c r="L16" s="70">
        <f t="shared" si="2"/>
        <v>33.92</v>
      </c>
      <c r="O16" s="70">
        <f>Sheet1!F65</f>
        <v>0.9092120227778642</v>
      </c>
    </row>
    <row r="17" spans="1:15" ht="12.75">
      <c r="A17">
        <v>1.3</v>
      </c>
      <c r="B17" s="70">
        <f t="shared" si="0"/>
        <v>17.136568318494593</v>
      </c>
      <c r="C17" s="70">
        <f>A17*Sheet1!D29</f>
        <v>15.600000000000001</v>
      </c>
      <c r="E17" s="70">
        <f t="shared" si="1"/>
        <v>1.5365683184945906</v>
      </c>
      <c r="H17">
        <v>7</v>
      </c>
      <c r="I17" s="113">
        <f>(0.5*Sheet1!D73*(3.141593*((Sheet1!D7/2)*(Sheet1!D7/2)))*(H17*H17*H17)*(Sheet1!D74/100))</f>
        <v>59.64330018465</v>
      </c>
      <c r="J17" s="70">
        <f>VLOOKUP(I17,B5:C334,2,TRUE)</f>
        <v>45.599999999999994</v>
      </c>
      <c r="K17" s="70">
        <f>J17/Sheet1!D29*Sheet1!D75</f>
        <v>5.3199999999999985</v>
      </c>
      <c r="L17" s="70">
        <f t="shared" si="2"/>
        <v>40.279999999999994</v>
      </c>
      <c r="O17" s="70">
        <f>Sheet1!F65</f>
        <v>0.9092120227778642</v>
      </c>
    </row>
    <row r="18" spans="1:15" ht="12.75">
      <c r="A18">
        <v>1.4</v>
      </c>
      <c r="B18" s="70">
        <f t="shared" si="0"/>
        <v>18.582055564644612</v>
      </c>
      <c r="C18" s="70">
        <f>A18*Sheet1!D29</f>
        <v>16.799999999999997</v>
      </c>
      <c r="E18" s="70">
        <f t="shared" si="1"/>
        <v>1.7820555646446135</v>
      </c>
      <c r="H18">
        <v>7.5</v>
      </c>
      <c r="I18" s="113">
        <f>(0.5*Sheet1!D73*(3.141593*((Sheet1!D7/2)*(Sheet1!D7/2)))*(H18*H18*H18)*(Sheet1!D74/100))</f>
        <v>73.35865091953124</v>
      </c>
      <c r="J18" s="70">
        <f>VLOOKUP(I18,B5:C334,2,TRUE)</f>
        <v>54</v>
      </c>
      <c r="K18" s="70">
        <f>J18/Sheet1!D29*Sheet1!D75</f>
        <v>6.3</v>
      </c>
      <c r="L18" s="70">
        <f t="shared" si="2"/>
        <v>47.7</v>
      </c>
      <c r="O18" s="70">
        <f>Sheet1!F65</f>
        <v>0.9092120227778642</v>
      </c>
    </row>
    <row r="19" spans="1:15" ht="12.75">
      <c r="A19">
        <v>1.5</v>
      </c>
      <c r="B19" s="70">
        <f t="shared" si="0"/>
        <v>20.045727051250196</v>
      </c>
      <c r="C19" s="70">
        <f>A19*Sheet1!D29</f>
        <v>18</v>
      </c>
      <c r="E19" s="70">
        <f t="shared" si="1"/>
        <v>2.0457270512501946</v>
      </c>
      <c r="H19">
        <v>8</v>
      </c>
      <c r="I19" s="113">
        <f>(0.5*Sheet1!D73*(3.141593*((Sheet1!D7/2)*(Sheet1!D7/2)))*(H19*H19*H19)*(Sheet1!D74/100))</f>
        <v>89.0302323456</v>
      </c>
      <c r="J19" s="70">
        <f>VLOOKUP(I19,B5:C334,2,TRUE)</f>
        <v>62.400000000000006</v>
      </c>
      <c r="K19" s="70">
        <f>J19/Sheet1!D29*Sheet1!D75</f>
        <v>7.279999999999999</v>
      </c>
      <c r="L19" s="70">
        <f t="shared" si="2"/>
        <v>55.120000000000005</v>
      </c>
      <c r="O19" s="70">
        <f>Sheet1!F65</f>
        <v>0.9092120227778642</v>
      </c>
    </row>
    <row r="20" spans="1:15" ht="12.75">
      <c r="A20">
        <v>1.6</v>
      </c>
      <c r="B20" s="70">
        <f t="shared" si="0"/>
        <v>21.527582778311334</v>
      </c>
      <c r="C20" s="70">
        <f>A20*Sheet1!D29</f>
        <v>19.200000000000003</v>
      </c>
      <c r="E20" s="70">
        <f t="shared" si="1"/>
        <v>2.3275827783113328</v>
      </c>
      <c r="H20">
        <v>8.5</v>
      </c>
      <c r="I20" s="113">
        <f>(0.5*Sheet1!D73*(3.141593*((Sheet1!D7/2)*(Sheet1!D7/2)))*(H20*H20*H20)*(Sheet1!D74/100))</f>
        <v>106.78845984226875</v>
      </c>
      <c r="J20" s="70">
        <f>VLOOKUP(I20,B5:C334,2,TRUE)</f>
        <v>72</v>
      </c>
      <c r="K20" s="70">
        <f>J20/Sheet1!D29*Sheet1!D75</f>
        <v>8.399999999999999</v>
      </c>
      <c r="L20" s="70">
        <f t="shared" si="2"/>
        <v>63.6</v>
      </c>
      <c r="O20" s="70">
        <f>Sheet1!F65</f>
        <v>0.9092120227778642</v>
      </c>
    </row>
    <row r="21" spans="1:15" ht="12.75">
      <c r="A21">
        <v>1.7</v>
      </c>
      <c r="B21" s="70">
        <f t="shared" si="0"/>
        <v>23.027622745828026</v>
      </c>
      <c r="C21" s="70">
        <f>A21*Sheet1!D29</f>
        <v>20.4</v>
      </c>
      <c r="E21" s="70">
        <f t="shared" si="1"/>
        <v>2.627622745828027</v>
      </c>
      <c r="H21">
        <v>9</v>
      </c>
      <c r="I21" s="113">
        <f>(0.5*Sheet1!D73*(3.141593*((Sheet1!D7/2)*(Sheet1!D7/2)))*(H21*H21*H21)*(Sheet1!D74/100))</f>
        <v>126.76374878895</v>
      </c>
      <c r="J21" s="70">
        <f>VLOOKUP(I21,B5:C334,2,TRUE)</f>
        <v>82.80000000000001</v>
      </c>
      <c r="K21" s="70">
        <f>J21/Sheet1!D29*Sheet1!D75</f>
        <v>9.660000000000002</v>
      </c>
      <c r="L21" s="70">
        <f t="shared" si="2"/>
        <v>73.14000000000001</v>
      </c>
      <c r="O21" s="70">
        <f>Sheet1!F65</f>
        <v>0.9092120227778642</v>
      </c>
    </row>
    <row r="22" spans="1:15" ht="12.75">
      <c r="A22">
        <v>1.8</v>
      </c>
      <c r="B22" s="70">
        <f t="shared" si="0"/>
        <v>24.545846953800282</v>
      </c>
      <c r="C22" s="70">
        <f>A22*Sheet1!D29</f>
        <v>21.6</v>
      </c>
      <c r="E22" s="70">
        <f t="shared" si="1"/>
        <v>2.94584695380028</v>
      </c>
      <c r="H22">
        <v>9.5</v>
      </c>
      <c r="I22" s="113">
        <f>(0.5*Sheet1!D73*(3.141593*((Sheet1!D7/2)*(Sheet1!D7/2)))*(H22*H22*H22)*(Sheet1!D74/100))</f>
        <v>149.08651456505623</v>
      </c>
      <c r="J22" s="70">
        <f>VLOOKUP(I22,B5:C334,2,TRUE)</f>
        <v>93.6</v>
      </c>
      <c r="K22" s="70">
        <f>J22/Sheet1!D29*Sheet1!D75</f>
        <v>10.92</v>
      </c>
      <c r="L22" s="70">
        <f t="shared" si="2"/>
        <v>82.67999999999999</v>
      </c>
      <c r="O22" s="70">
        <f>Sheet1!F65</f>
        <v>0.9092120227778642</v>
      </c>
    </row>
    <row r="23" spans="1:15" ht="12.75">
      <c r="A23">
        <v>1.9</v>
      </c>
      <c r="B23" s="70">
        <f t="shared" si="0"/>
        <v>26.082255402228085</v>
      </c>
      <c r="C23" s="70">
        <f>A23*Sheet1!D29</f>
        <v>22.799999999999997</v>
      </c>
      <c r="E23" s="70">
        <f t="shared" si="1"/>
        <v>3.2822554022280896</v>
      </c>
      <c r="H23">
        <v>10</v>
      </c>
      <c r="I23" s="113">
        <f>(0.5*Sheet1!D73*(3.141593*((Sheet1!D7/2)*(Sheet1!D7/2)))*(H23*H23*H23)*(Sheet1!D74/100))</f>
        <v>173.88717255</v>
      </c>
      <c r="J23" s="70">
        <f>VLOOKUP(I23,B5:C334,2,TRUE)</f>
        <v>104.39999999999999</v>
      </c>
      <c r="K23" s="70">
        <f>J23/Sheet1!D29*Sheet1!D75</f>
        <v>12.179999999999998</v>
      </c>
      <c r="L23" s="70">
        <f t="shared" si="2"/>
        <v>92.22</v>
      </c>
      <c r="O23" s="70">
        <f>Sheet1!F65</f>
        <v>0.9092120227778642</v>
      </c>
    </row>
    <row r="24" spans="1:15" ht="12.75">
      <c r="A24">
        <v>2</v>
      </c>
      <c r="B24" s="70">
        <f t="shared" si="0"/>
        <v>27.636848091111457</v>
      </c>
      <c r="C24" s="70">
        <f>A24*Sheet1!D29</f>
        <v>24</v>
      </c>
      <c r="E24" s="70">
        <f t="shared" si="1"/>
        <v>3.6368480911114567</v>
      </c>
      <c r="H24">
        <v>10.5</v>
      </c>
      <c r="I24" s="113">
        <f>(0.5*Sheet1!D73*(3.141593*((Sheet1!D7/2)*(Sheet1!D7/2)))*(H24*H24*H24)*(Sheet1!D74/100))</f>
        <v>201.29613812319374</v>
      </c>
      <c r="J24" s="70">
        <f>VLOOKUP(I24,B5:C334,2,TRUE)</f>
        <v>115.19999999999999</v>
      </c>
      <c r="K24" s="70">
        <f>J24/Sheet1!D29*Sheet1!D75</f>
        <v>13.44</v>
      </c>
      <c r="L24" s="70">
        <f t="shared" si="2"/>
        <v>101.75999999999999</v>
      </c>
      <c r="O24" s="70">
        <f>Sheet1!F65</f>
        <v>0.9092120227778642</v>
      </c>
    </row>
    <row r="25" spans="1:15" ht="12.75">
      <c r="A25">
        <v>2.1</v>
      </c>
      <c r="B25" s="70">
        <f t="shared" si="0"/>
        <v>29.209625020450382</v>
      </c>
      <c r="C25" s="70">
        <f>A25*Sheet1!D29</f>
        <v>25.200000000000003</v>
      </c>
      <c r="E25" s="70">
        <f t="shared" si="1"/>
        <v>4.009625020450381</v>
      </c>
      <c r="H25">
        <v>11</v>
      </c>
      <c r="I25" s="113">
        <f>(0.5*Sheet1!D73*(3.141593*((Sheet1!D7/2)*(Sheet1!D7/2)))*(H25*H25*H25)*(Sheet1!D74/100))</f>
        <v>231.44382666405</v>
      </c>
      <c r="J25" s="70">
        <f>VLOOKUP(I25,B5:C334,2,TRUE)</f>
        <v>127.19999999999999</v>
      </c>
      <c r="K25" s="70">
        <f>J25/Sheet1!D29*Sheet1!D75</f>
        <v>14.839999999999998</v>
      </c>
      <c r="L25" s="70">
        <f t="shared" si="2"/>
        <v>112.35999999999999</v>
      </c>
      <c r="O25" s="70">
        <f>Sheet1!F65</f>
        <v>0.9092120227778642</v>
      </c>
    </row>
    <row r="26" spans="1:15" ht="12.75">
      <c r="A26">
        <v>2.2</v>
      </c>
      <c r="B26" s="70">
        <f t="shared" si="0"/>
        <v>30.800586190244864</v>
      </c>
      <c r="C26" s="70">
        <f>A26*Sheet1!D29</f>
        <v>26.400000000000002</v>
      </c>
      <c r="E26" s="70">
        <f t="shared" si="1"/>
        <v>4.400586190244863</v>
      </c>
      <c r="H26">
        <v>11.5</v>
      </c>
      <c r="I26" s="113">
        <f>(0.5*Sheet1!D73*(3.141593*((Sheet1!D7/2)*(Sheet1!D7/2)))*(H26*H26*H26)*(Sheet1!D74/100))</f>
        <v>264.46065355198124</v>
      </c>
      <c r="J26" s="70">
        <f>VLOOKUP(I26,B5:C334,2,TRUE)</f>
        <v>139.2</v>
      </c>
      <c r="K26" s="70">
        <f>J26/Sheet1!D29*Sheet1!D75</f>
        <v>16.24</v>
      </c>
      <c r="L26" s="70">
        <f t="shared" si="2"/>
        <v>122.96</v>
      </c>
      <c r="O26" s="70">
        <f>Sheet1!F65</f>
        <v>0.9092120227778642</v>
      </c>
    </row>
    <row r="27" spans="1:15" ht="12.75">
      <c r="A27">
        <v>2.3</v>
      </c>
      <c r="B27" s="70">
        <f t="shared" si="0"/>
        <v>32.4097316004949</v>
      </c>
      <c r="C27" s="70">
        <f>A27*Sheet1!D29</f>
        <v>27.599999999999998</v>
      </c>
      <c r="E27" s="70">
        <f t="shared" si="1"/>
        <v>4.809731600494901</v>
      </c>
      <c r="H27">
        <v>12</v>
      </c>
      <c r="I27" s="113">
        <f>(0.5*Sheet1!D73*(3.141593*((Sheet1!D7/2)*(Sheet1!D7/2)))*(H27*H27*H27)*(Sheet1!D74/100))</f>
        <v>300.4770341664</v>
      </c>
      <c r="J27" s="70">
        <f>VLOOKUP(I27,B5:C334,2,TRUE)</f>
        <v>152.39999999999998</v>
      </c>
      <c r="K27" s="70">
        <f>J27/Sheet1!D29*Sheet1!D75</f>
        <v>17.779999999999994</v>
      </c>
      <c r="L27" s="70">
        <f t="shared" si="2"/>
        <v>134.61999999999998</v>
      </c>
      <c r="O27" s="70">
        <f>Sheet1!F65</f>
        <v>0.9092120227778642</v>
      </c>
    </row>
    <row r="28" spans="1:15" ht="12.75">
      <c r="A28">
        <v>2.4</v>
      </c>
      <c r="B28" s="70">
        <f t="shared" si="0"/>
        <v>34.0370612512005</v>
      </c>
      <c r="C28" s="70">
        <f>A28*Sheet1!D29</f>
        <v>28.799999999999997</v>
      </c>
      <c r="E28" s="70">
        <f t="shared" si="1"/>
        <v>5.2370612512004975</v>
      </c>
      <c r="I28" s="113"/>
      <c r="O28" s="70">
        <f>Sheet1!F65</f>
        <v>0.9092120227778642</v>
      </c>
    </row>
    <row r="29" spans="1:15" ht="12.75">
      <c r="A29">
        <v>2.5</v>
      </c>
      <c r="B29" s="70">
        <f t="shared" si="0"/>
        <v>35.68257514236165</v>
      </c>
      <c r="C29" s="70">
        <f>A29*Sheet1!D29</f>
        <v>30</v>
      </c>
      <c r="E29" s="70">
        <f t="shared" si="1"/>
        <v>5.682575142361651</v>
      </c>
      <c r="I29" s="113"/>
      <c r="O29" s="70">
        <f>Sheet1!F65</f>
        <v>0.9092120227778642</v>
      </c>
    </row>
    <row r="30" spans="1:15" ht="12.75">
      <c r="A30">
        <v>2.6</v>
      </c>
      <c r="B30" s="70">
        <f t="shared" si="0"/>
        <v>37.34627327397837</v>
      </c>
      <c r="C30" s="70">
        <f>A30*Sheet1!D29</f>
        <v>31.200000000000003</v>
      </c>
      <c r="E30" s="70">
        <f t="shared" si="1"/>
        <v>6.1462732739783625</v>
      </c>
      <c r="I30" s="113"/>
      <c r="O30" s="70">
        <f>Sheet1!F65</f>
        <v>0.9092120227778642</v>
      </c>
    </row>
    <row r="31" spans="1:15" ht="12.75">
      <c r="A31">
        <v>2.7</v>
      </c>
      <c r="B31" s="70">
        <f t="shared" si="0"/>
        <v>39.028155646050635</v>
      </c>
      <c r="C31" s="70">
        <f>A31*Sheet1!D29</f>
        <v>32.400000000000006</v>
      </c>
      <c r="E31" s="70">
        <f t="shared" si="1"/>
        <v>6.62815564605063</v>
      </c>
      <c r="I31" s="113"/>
      <c r="O31" s="70">
        <f>Sheet1!F65</f>
        <v>0.9092120227778642</v>
      </c>
    </row>
    <row r="32" spans="1:15" ht="12.75">
      <c r="A32">
        <v>2.8</v>
      </c>
      <c r="B32" s="70">
        <f t="shared" si="0"/>
        <v>40.72822225857845</v>
      </c>
      <c r="C32" s="70">
        <f>A32*Sheet1!D29</f>
        <v>33.599999999999994</v>
      </c>
      <c r="E32" s="70">
        <f t="shared" si="1"/>
        <v>7.128222258578454</v>
      </c>
      <c r="I32" s="113"/>
      <c r="O32" s="70">
        <f>Sheet1!F65</f>
        <v>0.9092120227778642</v>
      </c>
    </row>
    <row r="33" spans="1:15" ht="12.75">
      <c r="A33">
        <v>2.9</v>
      </c>
      <c r="B33" s="70">
        <f t="shared" si="0"/>
        <v>42.446473111561836</v>
      </c>
      <c r="C33" s="70">
        <f>A33*Sheet1!D29</f>
        <v>34.8</v>
      </c>
      <c r="E33" s="70">
        <f t="shared" si="1"/>
        <v>7.646473111561837</v>
      </c>
      <c r="I33" s="113"/>
      <c r="O33" s="70">
        <f>Sheet1!F65</f>
        <v>0.9092120227778642</v>
      </c>
    </row>
    <row r="34" spans="1:15" ht="12.75">
      <c r="A34">
        <v>3</v>
      </c>
      <c r="B34" s="70">
        <f t="shared" si="0"/>
        <v>44.18290820500078</v>
      </c>
      <c r="C34" s="70">
        <f>A34*Sheet1!D29</f>
        <v>36</v>
      </c>
      <c r="E34" s="70">
        <f t="shared" si="1"/>
        <v>8.182908205000778</v>
      </c>
      <c r="I34" s="113"/>
      <c r="O34" s="70">
        <f>Sheet1!F65</f>
        <v>0.9092120227778642</v>
      </c>
    </row>
    <row r="35" spans="1:15" ht="12.75">
      <c r="A35">
        <v>3.1</v>
      </c>
      <c r="B35" s="70">
        <f t="shared" si="0"/>
        <v>45.93752753889528</v>
      </c>
      <c r="C35" s="70">
        <f>A35*Sheet1!D29</f>
        <v>37.2</v>
      </c>
      <c r="E35" s="70">
        <f t="shared" si="1"/>
        <v>8.737527538895275</v>
      </c>
      <c r="O35" s="70">
        <f>Sheet1!F65</f>
        <v>0.9092120227778642</v>
      </c>
    </row>
    <row r="36" spans="1:15" ht="12.75">
      <c r="A36">
        <v>3.2</v>
      </c>
      <c r="B36" s="70">
        <f t="shared" si="0"/>
        <v>47.71033111324534</v>
      </c>
      <c r="C36" s="70">
        <f>A36*Sheet1!D29</f>
        <v>38.400000000000006</v>
      </c>
      <c r="E36" s="70">
        <f t="shared" si="1"/>
        <v>9.310331113245331</v>
      </c>
      <c r="O36" s="70">
        <f>Sheet1!F65</f>
        <v>0.9092120227778642</v>
      </c>
    </row>
    <row r="37" spans="1:15" ht="12.75">
      <c r="A37">
        <v>3.3</v>
      </c>
      <c r="B37" s="70">
        <f t="shared" si="0"/>
        <v>49.501318928050935</v>
      </c>
      <c r="C37" s="70">
        <f>A37*Sheet1!D29</f>
        <v>39.599999999999994</v>
      </c>
      <c r="E37" s="70">
        <f t="shared" si="1"/>
        <v>9.901318928050939</v>
      </c>
      <c r="O37" s="70">
        <f>Sheet1!F65</f>
        <v>0.9092120227778642</v>
      </c>
    </row>
    <row r="38" spans="1:15" ht="12.75">
      <c r="A38">
        <v>3.4</v>
      </c>
      <c r="B38" s="70">
        <f t="shared" si="0"/>
        <v>51.31049098331211</v>
      </c>
      <c r="C38" s="70">
        <f>A38*Sheet1!D29</f>
        <v>40.8</v>
      </c>
      <c r="E38" s="70">
        <f t="shared" si="1"/>
        <v>10.510490983312108</v>
      </c>
      <c r="O38" s="70">
        <f>Sheet1!F65</f>
        <v>0.9092120227778642</v>
      </c>
    </row>
    <row r="39" spans="1:15" ht="12.75">
      <c r="A39">
        <v>3.5</v>
      </c>
      <c r="B39" s="70">
        <f t="shared" si="0"/>
        <v>53.13784727902883</v>
      </c>
      <c r="C39" s="70">
        <f>A39*Sheet1!D29</f>
        <v>42</v>
      </c>
      <c r="E39" s="70">
        <f t="shared" si="1"/>
        <v>11.137847279028836</v>
      </c>
      <c r="O39" s="70">
        <f>Sheet1!F65</f>
        <v>0.9092120227778642</v>
      </c>
    </row>
    <row r="40" spans="1:15" ht="12.75">
      <c r="A40">
        <v>3.6</v>
      </c>
      <c r="B40" s="70">
        <f t="shared" si="0"/>
        <v>54.98338781520113</v>
      </c>
      <c r="C40" s="70">
        <f>A40*Sheet1!D29</f>
        <v>43.2</v>
      </c>
      <c r="E40" s="70">
        <f t="shared" si="1"/>
        <v>11.78338781520112</v>
      </c>
      <c r="O40" s="70">
        <f>Sheet1!F65</f>
        <v>0.9092120227778642</v>
      </c>
    </row>
    <row r="41" spans="1:15" ht="12.75">
      <c r="A41">
        <v>3.7</v>
      </c>
      <c r="B41" s="70">
        <f t="shared" si="0"/>
        <v>56.84711259182897</v>
      </c>
      <c r="C41" s="70">
        <f>A41*Sheet1!D29</f>
        <v>44.400000000000006</v>
      </c>
      <c r="E41" s="70">
        <f t="shared" si="1"/>
        <v>12.447112591828962</v>
      </c>
      <c r="O41" s="70">
        <f>Sheet1!F65</f>
        <v>0.9092120227778642</v>
      </c>
    </row>
    <row r="42" spans="1:15" ht="12.75">
      <c r="A42">
        <v>3.8</v>
      </c>
      <c r="B42" s="70">
        <f t="shared" si="0"/>
        <v>58.729021608912355</v>
      </c>
      <c r="C42" s="70">
        <f>A42*Sheet1!D29</f>
        <v>45.599999999999994</v>
      </c>
      <c r="E42" s="70">
        <f t="shared" si="1"/>
        <v>13.129021608912359</v>
      </c>
      <c r="O42" s="70">
        <f>Sheet1!F65</f>
        <v>0.9092120227778642</v>
      </c>
    </row>
    <row r="43" spans="1:15" ht="12.75">
      <c r="A43">
        <v>3.9</v>
      </c>
      <c r="B43" s="70">
        <f t="shared" si="0"/>
        <v>60.62911486645131</v>
      </c>
      <c r="C43" s="70">
        <f>A43*Sheet1!D29</f>
        <v>46.8</v>
      </c>
      <c r="E43" s="70">
        <f t="shared" si="1"/>
        <v>13.829114866451313</v>
      </c>
      <c r="O43" s="70">
        <f>Sheet1!F65</f>
        <v>0.9092120227778642</v>
      </c>
    </row>
    <row r="44" spans="1:15" ht="12.75">
      <c r="A44">
        <v>4</v>
      </c>
      <c r="B44" s="70">
        <f t="shared" si="0"/>
        <v>62.54739236444583</v>
      </c>
      <c r="C44" s="70">
        <f>A44*Sheet1!D29</f>
        <v>48</v>
      </c>
      <c r="E44" s="70">
        <f t="shared" si="1"/>
        <v>14.547392364445827</v>
      </c>
      <c r="O44" s="70">
        <f>Sheet1!F65</f>
        <v>0.9092120227778642</v>
      </c>
    </row>
    <row r="45" spans="1:15" ht="12.75">
      <c r="A45">
        <v>4.1</v>
      </c>
      <c r="B45" s="70">
        <f t="shared" si="0"/>
        <v>64.48385410289589</v>
      </c>
      <c r="C45" s="70">
        <f>A45*Sheet1!D29</f>
        <v>49.199999999999996</v>
      </c>
      <c r="E45" s="70">
        <f t="shared" si="1"/>
        <v>15.283854102895896</v>
      </c>
      <c r="O45" s="70">
        <f>Sheet1!F65</f>
        <v>0.9092120227778642</v>
      </c>
    </row>
    <row r="46" spans="1:15" ht="12.75">
      <c r="A46">
        <v>4.2</v>
      </c>
      <c r="B46" s="70">
        <f t="shared" si="0"/>
        <v>66.43850008180152</v>
      </c>
      <c r="C46" s="70">
        <f>A46*Sheet1!D29</f>
        <v>50.400000000000006</v>
      </c>
      <c r="E46" s="70">
        <f t="shared" si="1"/>
        <v>16.038500081801523</v>
      </c>
      <c r="O46" s="70">
        <f>Sheet1!F65</f>
        <v>0.9092120227778642</v>
      </c>
    </row>
    <row r="47" spans="1:15" ht="12.75">
      <c r="A47">
        <v>4.3</v>
      </c>
      <c r="B47" s="70">
        <f t="shared" si="0"/>
        <v>68.4113303011627</v>
      </c>
      <c r="C47" s="70">
        <f>A47*Sheet1!D29</f>
        <v>51.599999999999994</v>
      </c>
      <c r="E47" s="70">
        <f t="shared" si="1"/>
        <v>16.811330301162705</v>
      </c>
      <c r="O47" s="70">
        <f>Sheet1!F65</f>
        <v>0.9092120227778642</v>
      </c>
    </row>
    <row r="48" spans="1:15" ht="12.75">
      <c r="A48">
        <v>4.4</v>
      </c>
      <c r="B48" s="70">
        <f t="shared" si="0"/>
        <v>70.40234476097946</v>
      </c>
      <c r="C48" s="70">
        <f>A48*Sheet1!D29</f>
        <v>52.800000000000004</v>
      </c>
      <c r="E48" s="70">
        <f t="shared" si="1"/>
        <v>17.602344760979452</v>
      </c>
      <c r="O48" s="70">
        <f>Sheet1!F65</f>
        <v>0.9092120227778642</v>
      </c>
    </row>
    <row r="49" spans="1:15" ht="12.75">
      <c r="A49">
        <v>4.5</v>
      </c>
      <c r="B49" s="70">
        <f t="shared" si="0"/>
        <v>72.41154346125175</v>
      </c>
      <c r="C49" s="70">
        <f>A49*Sheet1!D29</f>
        <v>54</v>
      </c>
      <c r="E49" s="70">
        <f t="shared" si="1"/>
        <v>18.41154346125175</v>
      </c>
      <c r="O49" s="70">
        <f>Sheet1!F65</f>
        <v>0.9092120227778642</v>
      </c>
    </row>
    <row r="50" spans="1:15" ht="12.75">
      <c r="A50">
        <v>4.6</v>
      </c>
      <c r="B50" s="70">
        <f t="shared" si="0"/>
        <v>74.4389264019796</v>
      </c>
      <c r="C50" s="70">
        <f>A50*Sheet1!D29</f>
        <v>55.199999999999996</v>
      </c>
      <c r="E50" s="70">
        <f t="shared" si="1"/>
        <v>19.238926401979604</v>
      </c>
      <c r="O50" s="70">
        <f>Sheet1!F65</f>
        <v>0.9092120227778642</v>
      </c>
    </row>
    <row r="51" spans="1:15" ht="12.75">
      <c r="A51">
        <v>4.7</v>
      </c>
      <c r="B51" s="70">
        <f t="shared" si="0"/>
        <v>76.48449358316303</v>
      </c>
      <c r="C51" s="70">
        <f>A51*Sheet1!D29</f>
        <v>56.400000000000006</v>
      </c>
      <c r="E51" s="70">
        <f t="shared" si="1"/>
        <v>20.084493583163024</v>
      </c>
      <c r="O51" s="70">
        <f>Sheet1!F65</f>
        <v>0.9092120227778642</v>
      </c>
    </row>
    <row r="52" spans="1:15" ht="12.75">
      <c r="A52">
        <v>4.8</v>
      </c>
      <c r="B52" s="70">
        <f t="shared" si="0"/>
        <v>78.54824500480198</v>
      </c>
      <c r="C52" s="70">
        <f>A52*Sheet1!D29</f>
        <v>57.599999999999994</v>
      </c>
      <c r="E52" s="70">
        <f t="shared" si="1"/>
        <v>20.94824500480199</v>
      </c>
      <c r="O52" s="70">
        <f>Sheet1!F65</f>
        <v>0.9092120227778642</v>
      </c>
    </row>
    <row r="53" spans="1:15" ht="12.75">
      <c r="A53">
        <v>4.9</v>
      </c>
      <c r="B53" s="70">
        <f t="shared" si="0"/>
        <v>80.63018066689654</v>
      </c>
      <c r="C53" s="70">
        <f>A53*Sheet1!D29</f>
        <v>58.800000000000004</v>
      </c>
      <c r="E53" s="70">
        <f t="shared" si="1"/>
        <v>21.830180666896524</v>
      </c>
      <c r="O53" s="70">
        <f>Sheet1!F65</f>
        <v>0.9092120227778642</v>
      </c>
    </row>
    <row r="54" spans="1:15" ht="12.75">
      <c r="A54">
        <v>5</v>
      </c>
      <c r="B54" s="70">
        <f t="shared" si="0"/>
        <v>82.7303005694466</v>
      </c>
      <c r="C54" s="70">
        <f>A54*Sheet1!D29</f>
        <v>60</v>
      </c>
      <c r="E54" s="70">
        <f t="shared" si="1"/>
        <v>22.730300569446605</v>
      </c>
      <c r="O54" s="70">
        <f>Sheet1!F65</f>
        <v>0.9092120227778642</v>
      </c>
    </row>
    <row r="55" spans="1:15" ht="12.75">
      <c r="A55">
        <v>5.1</v>
      </c>
      <c r="B55" s="70">
        <f t="shared" si="0"/>
        <v>84.84860471245224</v>
      </c>
      <c r="C55" s="70">
        <f>A55*Sheet1!D29</f>
        <v>61.199999999999996</v>
      </c>
      <c r="E55" s="70">
        <f t="shared" si="1"/>
        <v>23.648604712452244</v>
      </c>
      <c r="O55" s="70">
        <f>Sheet1!F65</f>
        <v>0.9092120227778642</v>
      </c>
    </row>
    <row r="56" spans="1:15" ht="12.75">
      <c r="A56">
        <v>5.2</v>
      </c>
      <c r="B56" s="70">
        <f t="shared" si="0"/>
        <v>86.98509309591346</v>
      </c>
      <c r="C56" s="70">
        <f>A56*Sheet1!D29</f>
        <v>62.400000000000006</v>
      </c>
      <c r="E56" s="70">
        <f t="shared" si="1"/>
        <v>24.58509309591345</v>
      </c>
      <c r="O56" s="70">
        <f>Sheet1!F65</f>
        <v>0.9092120227778642</v>
      </c>
    </row>
    <row r="57" spans="1:15" ht="12.75">
      <c r="A57">
        <v>5.3</v>
      </c>
      <c r="B57" s="70">
        <f t="shared" si="0"/>
        <v>89.1397657198302</v>
      </c>
      <c r="C57" s="70">
        <f>A57*Sheet1!D29</f>
        <v>63.599999999999994</v>
      </c>
      <c r="E57" s="70">
        <f t="shared" si="1"/>
        <v>25.539765719830203</v>
      </c>
      <c r="O57" s="70">
        <f>Sheet1!F65</f>
        <v>0.9092120227778642</v>
      </c>
    </row>
    <row r="58" spans="1:15" ht="12.75">
      <c r="A58">
        <v>5.4</v>
      </c>
      <c r="B58" s="70">
        <f t="shared" si="0"/>
        <v>91.31262258420253</v>
      </c>
      <c r="C58" s="70">
        <f>A58*Sheet1!D29</f>
        <v>64.80000000000001</v>
      </c>
      <c r="E58" s="70">
        <f t="shared" si="1"/>
        <v>26.51262258420252</v>
      </c>
      <c r="O58" s="70">
        <f>Sheet1!F65</f>
        <v>0.9092120227778642</v>
      </c>
    </row>
    <row r="59" spans="1:15" ht="12.75">
      <c r="A59">
        <v>5.5</v>
      </c>
      <c r="B59" s="70">
        <f t="shared" si="0"/>
        <v>93.50366368903039</v>
      </c>
      <c r="C59" s="70">
        <f>A59*Sheet1!D29</f>
        <v>66</v>
      </c>
      <c r="E59" s="70">
        <f t="shared" si="1"/>
        <v>27.50366368903039</v>
      </c>
      <c r="O59" s="70">
        <f>Sheet1!F65</f>
        <v>0.9092120227778642</v>
      </c>
    </row>
    <row r="60" spans="1:15" ht="12.75">
      <c r="A60">
        <v>5.6</v>
      </c>
      <c r="B60" s="70">
        <f t="shared" si="0"/>
        <v>95.7128890343138</v>
      </c>
      <c r="C60" s="70">
        <f>A60*Sheet1!D29</f>
        <v>67.19999999999999</v>
      </c>
      <c r="E60" s="70">
        <f t="shared" si="1"/>
        <v>28.512889034313815</v>
      </c>
      <c r="O60" s="70">
        <f>Sheet1!F65</f>
        <v>0.9092120227778642</v>
      </c>
    </row>
    <row r="61" spans="1:15" ht="12.75">
      <c r="A61">
        <v>5.7</v>
      </c>
      <c r="B61" s="70">
        <f t="shared" si="0"/>
        <v>97.94029862005281</v>
      </c>
      <c r="C61" s="70">
        <f>A61*Sheet1!D29</f>
        <v>68.4</v>
      </c>
      <c r="E61" s="70">
        <f t="shared" si="1"/>
        <v>29.54029862005281</v>
      </c>
      <c r="O61" s="70">
        <f>Sheet1!F65</f>
        <v>0.9092120227778642</v>
      </c>
    </row>
    <row r="62" spans="1:15" ht="12.75">
      <c r="A62">
        <v>5.8</v>
      </c>
      <c r="B62" s="70">
        <f t="shared" si="0"/>
        <v>100.18589244624735</v>
      </c>
      <c r="C62" s="70">
        <f>A62*Sheet1!D29</f>
        <v>69.6</v>
      </c>
      <c r="E62" s="70">
        <f t="shared" si="1"/>
        <v>30.58589244624735</v>
      </c>
      <c r="O62" s="70">
        <f>Sheet1!F65</f>
        <v>0.9092120227778642</v>
      </c>
    </row>
    <row r="63" spans="1:15" ht="12.75">
      <c r="A63">
        <v>5.9</v>
      </c>
      <c r="B63" s="70">
        <f t="shared" si="0"/>
        <v>102.44967051289747</v>
      </c>
      <c r="C63" s="70">
        <f>A63*Sheet1!D29</f>
        <v>70.80000000000001</v>
      </c>
      <c r="E63" s="70">
        <f t="shared" si="1"/>
        <v>31.649670512897455</v>
      </c>
      <c r="O63" s="70">
        <f>Sheet1!F65</f>
        <v>0.9092120227778642</v>
      </c>
    </row>
    <row r="64" spans="1:15" ht="12.75">
      <c r="A64">
        <v>6</v>
      </c>
      <c r="B64" s="70">
        <f t="shared" si="0"/>
        <v>104.73163282000311</v>
      </c>
      <c r="C64" s="70">
        <f>A64*Sheet1!D29</f>
        <v>72</v>
      </c>
      <c r="E64" s="70">
        <f t="shared" si="1"/>
        <v>32.731632820003114</v>
      </c>
      <c r="O64" s="70">
        <f>Sheet1!F65</f>
        <v>0.9092120227778642</v>
      </c>
    </row>
    <row r="65" spans="1:15" ht="12.75">
      <c r="A65">
        <v>6.1</v>
      </c>
      <c r="B65" s="70">
        <f t="shared" si="0"/>
        <v>107.03177936756431</v>
      </c>
      <c r="C65" s="70">
        <f>A65*Sheet1!D29</f>
        <v>73.19999999999999</v>
      </c>
      <c r="E65" s="70">
        <f t="shared" si="1"/>
        <v>33.83177936756432</v>
      </c>
      <c r="O65" s="70">
        <f>Sheet1!F65</f>
        <v>0.9092120227778642</v>
      </c>
    </row>
    <row r="66" spans="1:15" ht="12.75">
      <c r="A66">
        <v>6.2</v>
      </c>
      <c r="B66" s="70">
        <f t="shared" si="0"/>
        <v>109.3501101555811</v>
      </c>
      <c r="C66" s="70">
        <f>A66*Sheet1!D29</f>
        <v>74.4</v>
      </c>
      <c r="E66" s="70">
        <f t="shared" si="1"/>
        <v>34.9501101555811</v>
      </c>
      <c r="O66" s="70">
        <f>Sheet1!F65</f>
        <v>0.9092120227778642</v>
      </c>
    </row>
    <row r="67" spans="1:15" ht="12.75">
      <c r="A67">
        <v>6.3</v>
      </c>
      <c r="B67" s="70">
        <f t="shared" si="0"/>
        <v>111.68662518405341</v>
      </c>
      <c r="C67" s="70">
        <f>A67*Sheet1!D29</f>
        <v>75.6</v>
      </c>
      <c r="E67" s="70">
        <f t="shared" si="1"/>
        <v>36.086625184053425</v>
      </c>
      <c r="O67" s="70">
        <f>Sheet1!F65</f>
        <v>0.9092120227778642</v>
      </c>
    </row>
    <row r="68" spans="1:15" ht="12.75">
      <c r="A68">
        <v>6.4</v>
      </c>
      <c r="B68" s="70">
        <f t="shared" si="0"/>
        <v>114.04132445298134</v>
      </c>
      <c r="C68" s="70">
        <f>A68*Sheet1!D29</f>
        <v>76.80000000000001</v>
      </c>
      <c r="E68" s="70">
        <f t="shared" si="1"/>
        <v>37.241324452981324</v>
      </c>
      <c r="O68" s="70">
        <f>Sheet1!F65</f>
        <v>0.9092120227778642</v>
      </c>
    </row>
    <row r="69" spans="1:15" ht="12.75">
      <c r="A69">
        <v>6.5</v>
      </c>
      <c r="B69" s="70">
        <f aca="true" t="shared" si="3" ref="B69:B132">C69+E69</f>
        <v>116.41420796236477</v>
      </c>
      <c r="C69" s="70">
        <f>A69*Sheet1!D29</f>
        <v>78</v>
      </c>
      <c r="E69" s="70">
        <f aca="true" t="shared" si="4" ref="E69:E132">(A69*A69)*O69</f>
        <v>38.41420796236476</v>
      </c>
      <c r="O69" s="70">
        <f>Sheet1!F65</f>
        <v>0.9092120227778642</v>
      </c>
    </row>
    <row r="70" spans="1:15" ht="12.75">
      <c r="A70">
        <v>6.6</v>
      </c>
      <c r="B70" s="70">
        <f t="shared" si="3"/>
        <v>118.80527571220375</v>
      </c>
      <c r="C70" s="70">
        <f>A70*Sheet1!D29</f>
        <v>79.19999999999999</v>
      </c>
      <c r="E70" s="70">
        <f t="shared" si="4"/>
        <v>39.605275712203756</v>
      </c>
      <c r="O70" s="70">
        <f>Sheet1!F65</f>
        <v>0.9092120227778642</v>
      </c>
    </row>
    <row r="71" spans="1:15" ht="12.75">
      <c r="A71">
        <v>6.7</v>
      </c>
      <c r="B71" s="70">
        <f t="shared" si="3"/>
        <v>121.21452770249833</v>
      </c>
      <c r="C71" s="70">
        <f>A71*Sheet1!D29</f>
        <v>80.4</v>
      </c>
      <c r="E71" s="70">
        <f t="shared" si="4"/>
        <v>40.814527702498324</v>
      </c>
      <c r="O71" s="70">
        <f>Sheet1!F65</f>
        <v>0.9092120227778642</v>
      </c>
    </row>
    <row r="72" spans="1:15" ht="12.75">
      <c r="A72">
        <v>6.8</v>
      </c>
      <c r="B72" s="70">
        <f t="shared" si="3"/>
        <v>123.64196393324843</v>
      </c>
      <c r="C72" s="70">
        <f>A72*Sheet1!D29</f>
        <v>81.6</v>
      </c>
      <c r="E72" s="70">
        <f t="shared" si="4"/>
        <v>42.04196393324843</v>
      </c>
      <c r="O72" s="70">
        <f>Sheet1!F65</f>
        <v>0.9092120227778642</v>
      </c>
    </row>
    <row r="73" spans="1:15" ht="12.75">
      <c r="A73">
        <v>6.9</v>
      </c>
      <c r="B73" s="70">
        <f t="shared" si="3"/>
        <v>126.08758440445413</v>
      </c>
      <c r="C73" s="70">
        <f>A73*Sheet1!D29</f>
        <v>82.80000000000001</v>
      </c>
      <c r="E73" s="70">
        <f t="shared" si="4"/>
        <v>43.28758440445412</v>
      </c>
      <c r="O73" s="70">
        <f>Sheet1!F65</f>
        <v>0.9092120227778642</v>
      </c>
    </row>
    <row r="74" spans="1:15" ht="12.75">
      <c r="A74">
        <v>7</v>
      </c>
      <c r="B74" s="70">
        <f t="shared" si="3"/>
        <v>128.55138911611533</v>
      </c>
      <c r="C74" s="70">
        <f>A74*Sheet1!D29</f>
        <v>84</v>
      </c>
      <c r="E74" s="70">
        <f t="shared" si="4"/>
        <v>44.551389116115345</v>
      </c>
      <c r="O74" s="70">
        <f>Sheet1!F65</f>
        <v>0.9092120227778642</v>
      </c>
    </row>
    <row r="75" spans="1:15" ht="12.75">
      <c r="A75">
        <v>7.1</v>
      </c>
      <c r="B75" s="70">
        <f t="shared" si="3"/>
        <v>131.0333780682321</v>
      </c>
      <c r="C75" s="70">
        <f>A75*Sheet1!D29</f>
        <v>85.19999999999999</v>
      </c>
      <c r="E75" s="70">
        <f t="shared" si="4"/>
        <v>45.83337806823213</v>
      </c>
      <c r="O75" s="70">
        <f>Sheet1!F65</f>
        <v>0.9092120227778642</v>
      </c>
    </row>
    <row r="76" spans="1:15" ht="12.75">
      <c r="A76">
        <v>7.2</v>
      </c>
      <c r="B76" s="70">
        <f t="shared" si="3"/>
        <v>133.53355126080447</v>
      </c>
      <c r="C76" s="70">
        <f>A76*Sheet1!D29</f>
        <v>86.4</v>
      </c>
      <c r="E76" s="70">
        <f t="shared" si="4"/>
        <v>47.13355126080448</v>
      </c>
      <c r="O76" s="70">
        <f>Sheet1!F65</f>
        <v>0.9092120227778642</v>
      </c>
    </row>
    <row r="77" spans="1:15" ht="12.75">
      <c r="A77">
        <v>7.3</v>
      </c>
      <c r="B77" s="70">
        <f t="shared" si="3"/>
        <v>136.0519086938324</v>
      </c>
      <c r="C77" s="70">
        <f>A77*Sheet1!D29</f>
        <v>87.6</v>
      </c>
      <c r="E77" s="70">
        <f t="shared" si="4"/>
        <v>48.45190869383238</v>
      </c>
      <c r="O77" s="70">
        <f>Sheet1!F65</f>
        <v>0.9092120227778642</v>
      </c>
    </row>
    <row r="78" spans="1:15" ht="12.75">
      <c r="A78">
        <v>7.4</v>
      </c>
      <c r="B78" s="70">
        <f t="shared" si="3"/>
        <v>138.58845036731586</v>
      </c>
      <c r="C78" s="70">
        <f>A78*Sheet1!D29</f>
        <v>88.80000000000001</v>
      </c>
      <c r="E78" s="70">
        <f t="shared" si="4"/>
        <v>49.788450367315846</v>
      </c>
      <c r="O78" s="70">
        <f>Sheet1!F65</f>
        <v>0.9092120227778642</v>
      </c>
    </row>
    <row r="79" spans="1:15" ht="12.75">
      <c r="A79">
        <v>7.5</v>
      </c>
      <c r="B79" s="70">
        <f t="shared" si="3"/>
        <v>141.14317628125485</v>
      </c>
      <c r="C79" s="70">
        <f>A79*Sheet1!D29</f>
        <v>90</v>
      </c>
      <c r="E79" s="70">
        <f t="shared" si="4"/>
        <v>51.14317628125486</v>
      </c>
      <c r="O79" s="70">
        <f>Sheet1!F65</f>
        <v>0.9092120227778642</v>
      </c>
    </row>
    <row r="80" spans="1:15" ht="12.75">
      <c r="A80">
        <v>7.6</v>
      </c>
      <c r="B80" s="70">
        <f t="shared" si="3"/>
        <v>143.71608643564943</v>
      </c>
      <c r="C80" s="70">
        <f>A80*Sheet1!D29</f>
        <v>91.19999999999999</v>
      </c>
      <c r="E80" s="70">
        <f t="shared" si="4"/>
        <v>52.516086435649434</v>
      </c>
      <c r="O80" s="70">
        <f>Sheet1!F65</f>
        <v>0.9092120227778642</v>
      </c>
    </row>
    <row r="81" spans="1:15" ht="12.75">
      <c r="A81">
        <v>7.7</v>
      </c>
      <c r="B81" s="70">
        <f t="shared" si="3"/>
        <v>146.3071808304996</v>
      </c>
      <c r="C81" s="70">
        <f>A81*Sheet1!D29</f>
        <v>92.4</v>
      </c>
      <c r="E81" s="70">
        <f t="shared" si="4"/>
        <v>53.90718083049957</v>
      </c>
      <c r="O81" s="70">
        <f>Sheet1!F65</f>
        <v>0.9092120227778642</v>
      </c>
    </row>
    <row r="82" spans="1:15" ht="12.75">
      <c r="A82">
        <v>7.8</v>
      </c>
      <c r="B82" s="70">
        <f t="shared" si="3"/>
        <v>148.91645946580525</v>
      </c>
      <c r="C82" s="70">
        <f>A82*Sheet1!D29</f>
        <v>93.6</v>
      </c>
      <c r="E82" s="70">
        <f t="shared" si="4"/>
        <v>55.31645946580525</v>
      </c>
      <c r="O82" s="70">
        <f>Sheet1!F65</f>
        <v>0.9092120227778642</v>
      </c>
    </row>
    <row r="83" spans="1:15" ht="12.75">
      <c r="A83">
        <v>7.9</v>
      </c>
      <c r="B83" s="70">
        <f t="shared" si="3"/>
        <v>151.5439223415665</v>
      </c>
      <c r="C83" s="70">
        <f>A83*Sheet1!D29</f>
        <v>94.80000000000001</v>
      </c>
      <c r="E83" s="70">
        <f t="shared" si="4"/>
        <v>56.74392234156651</v>
      </c>
      <c r="O83" s="70">
        <f>Sheet1!F65</f>
        <v>0.9092120227778642</v>
      </c>
    </row>
    <row r="84" spans="1:15" ht="12.75">
      <c r="A84">
        <v>8</v>
      </c>
      <c r="B84" s="70">
        <f t="shared" si="3"/>
        <v>154.1895694577833</v>
      </c>
      <c r="C84" s="70">
        <f>A84*Sheet1!D29</f>
        <v>96</v>
      </c>
      <c r="E84" s="70">
        <f t="shared" si="4"/>
        <v>58.18956945778331</v>
      </c>
      <c r="O84" s="70">
        <f>Sheet1!F65</f>
        <v>0.9092120227778642</v>
      </c>
    </row>
    <row r="85" spans="1:15" ht="12.75">
      <c r="A85">
        <v>8.1</v>
      </c>
      <c r="B85" s="70">
        <f t="shared" si="3"/>
        <v>156.85340081445565</v>
      </c>
      <c r="C85" s="70">
        <f>A85*Sheet1!D29</f>
        <v>97.19999999999999</v>
      </c>
      <c r="E85" s="70">
        <f t="shared" si="4"/>
        <v>59.653400814455665</v>
      </c>
      <c r="O85" s="70">
        <f>Sheet1!F65</f>
        <v>0.9092120227778642</v>
      </c>
    </row>
    <row r="86" spans="1:15" ht="12.75">
      <c r="A86">
        <v>8.2</v>
      </c>
      <c r="B86" s="70">
        <f t="shared" si="3"/>
        <v>159.53541641158358</v>
      </c>
      <c r="C86" s="70">
        <f>A86*Sheet1!D29</f>
        <v>98.39999999999999</v>
      </c>
      <c r="E86" s="70">
        <f t="shared" si="4"/>
        <v>61.135416411583584</v>
      </c>
      <c r="O86" s="70">
        <f>Sheet1!F65</f>
        <v>0.9092120227778642</v>
      </c>
    </row>
    <row r="87" spans="1:15" ht="12.75">
      <c r="A87">
        <v>8.3</v>
      </c>
      <c r="B87" s="70">
        <f t="shared" si="3"/>
        <v>162.2356162491671</v>
      </c>
      <c r="C87" s="70">
        <f>A87*Sheet1!D29</f>
        <v>99.60000000000001</v>
      </c>
      <c r="E87" s="70">
        <f t="shared" si="4"/>
        <v>62.63561624916708</v>
      </c>
      <c r="O87" s="70">
        <f>Sheet1!F65</f>
        <v>0.9092120227778642</v>
      </c>
    </row>
    <row r="88" spans="1:15" ht="12.75">
      <c r="A88">
        <v>8.4</v>
      </c>
      <c r="B88" s="70">
        <f t="shared" si="3"/>
        <v>164.9540003272061</v>
      </c>
      <c r="C88" s="70">
        <f>A88*Sheet1!D29</f>
        <v>100.80000000000001</v>
      </c>
      <c r="E88" s="70">
        <f t="shared" si="4"/>
        <v>64.15400032720609</v>
      </c>
      <c r="O88" s="70">
        <f>Sheet1!F65</f>
        <v>0.9092120227778642</v>
      </c>
    </row>
    <row r="89" spans="1:15" ht="12.75">
      <c r="A89">
        <v>8.5</v>
      </c>
      <c r="B89" s="70">
        <f t="shared" si="3"/>
        <v>167.6905686457007</v>
      </c>
      <c r="C89" s="70">
        <f>A89*Sheet1!D29</f>
        <v>102</v>
      </c>
      <c r="E89" s="70">
        <f t="shared" si="4"/>
        <v>65.69056864570068</v>
      </c>
      <c r="O89" s="70">
        <f>Sheet1!F65</f>
        <v>0.9092120227778642</v>
      </c>
    </row>
    <row r="90" spans="1:15" ht="12.75">
      <c r="A90">
        <v>8.6</v>
      </c>
      <c r="B90" s="70">
        <f t="shared" si="3"/>
        <v>170.4453212046508</v>
      </c>
      <c r="C90" s="70">
        <f>A90*Sheet1!D29</f>
        <v>103.19999999999999</v>
      </c>
      <c r="E90" s="70">
        <f t="shared" si="4"/>
        <v>67.24532120465082</v>
      </c>
      <c r="O90" s="70">
        <f>Sheet1!F65</f>
        <v>0.9092120227778642</v>
      </c>
    </row>
    <row r="91" spans="1:15" ht="12.75">
      <c r="A91">
        <v>8.7</v>
      </c>
      <c r="B91" s="70">
        <f t="shared" si="3"/>
        <v>173.2182580040565</v>
      </c>
      <c r="C91" s="70">
        <f>A91*Sheet1!D29</f>
        <v>104.39999999999999</v>
      </c>
      <c r="E91" s="70">
        <f t="shared" si="4"/>
        <v>68.81825800405652</v>
      </c>
      <c r="O91" s="70">
        <f>Sheet1!F65</f>
        <v>0.9092120227778642</v>
      </c>
    </row>
    <row r="92" spans="1:15" ht="12.75">
      <c r="A92">
        <v>8.8</v>
      </c>
      <c r="B92" s="70">
        <f t="shared" si="3"/>
        <v>176.00937904391782</v>
      </c>
      <c r="C92" s="70">
        <f>A92*Sheet1!D29</f>
        <v>105.60000000000001</v>
      </c>
      <c r="E92" s="70">
        <f t="shared" si="4"/>
        <v>70.40937904391781</v>
      </c>
      <c r="O92" s="70">
        <f>Sheet1!F65</f>
        <v>0.9092120227778642</v>
      </c>
    </row>
    <row r="93" spans="1:15" ht="12.75">
      <c r="A93">
        <v>8.9</v>
      </c>
      <c r="B93" s="70">
        <f t="shared" si="3"/>
        <v>178.81868432423465</v>
      </c>
      <c r="C93" s="70">
        <f>A93*Sheet1!D29</f>
        <v>106.80000000000001</v>
      </c>
      <c r="E93" s="70">
        <f t="shared" si="4"/>
        <v>72.01868432423463</v>
      </c>
      <c r="O93" s="70">
        <f>Sheet1!F65</f>
        <v>0.9092120227778642</v>
      </c>
    </row>
    <row r="94" spans="1:15" ht="12.75">
      <c r="A94">
        <v>9</v>
      </c>
      <c r="B94" s="70">
        <f t="shared" si="3"/>
        <v>181.646173845007</v>
      </c>
      <c r="C94" s="70">
        <f>A94*Sheet1!D29</f>
        <v>108</v>
      </c>
      <c r="E94" s="70">
        <f t="shared" si="4"/>
        <v>73.646173845007</v>
      </c>
      <c r="O94" s="70">
        <f>Sheet1!F65</f>
        <v>0.9092120227778642</v>
      </c>
    </row>
    <row r="95" spans="1:15" ht="12.75">
      <c r="A95">
        <v>9.1</v>
      </c>
      <c r="B95" s="70">
        <f t="shared" si="3"/>
        <v>184.4918476062349</v>
      </c>
      <c r="C95" s="70">
        <f>A95*Sheet1!D29</f>
        <v>109.19999999999999</v>
      </c>
      <c r="E95" s="70">
        <f t="shared" si="4"/>
        <v>75.29184760623492</v>
      </c>
      <c r="O95" s="70">
        <f>Sheet1!F65</f>
        <v>0.9092120227778642</v>
      </c>
    </row>
    <row r="96" spans="1:15" ht="12.75">
      <c r="A96">
        <v>9.2</v>
      </c>
      <c r="B96" s="70">
        <f t="shared" si="3"/>
        <v>187.35570560791842</v>
      </c>
      <c r="C96" s="70">
        <f>A96*Sheet1!D29</f>
        <v>110.39999999999999</v>
      </c>
      <c r="E96" s="70">
        <f t="shared" si="4"/>
        <v>76.95570560791842</v>
      </c>
      <c r="O96" s="70">
        <f>Sheet1!F65</f>
        <v>0.9092120227778642</v>
      </c>
    </row>
    <row r="97" spans="1:15" ht="12.75">
      <c r="A97">
        <v>9.3</v>
      </c>
      <c r="B97" s="70">
        <f t="shared" si="3"/>
        <v>190.23774785005747</v>
      </c>
      <c r="C97" s="70">
        <f>A97*Sheet1!D29</f>
        <v>111.60000000000001</v>
      </c>
      <c r="E97" s="70">
        <f t="shared" si="4"/>
        <v>78.63774785005748</v>
      </c>
      <c r="O97" s="70">
        <f>Sheet1!F65</f>
        <v>0.9092120227778642</v>
      </c>
    </row>
    <row r="98" spans="1:15" ht="12.75">
      <c r="A98">
        <v>9.4</v>
      </c>
      <c r="B98" s="70">
        <f t="shared" si="3"/>
        <v>193.1379743326521</v>
      </c>
      <c r="C98" s="70">
        <f>A98*Sheet1!D29</f>
        <v>112.80000000000001</v>
      </c>
      <c r="E98" s="70">
        <f t="shared" si="4"/>
        <v>80.3379743326521</v>
      </c>
      <c r="O98" s="70">
        <f>Sheet1!F65</f>
        <v>0.9092120227778642</v>
      </c>
    </row>
    <row r="99" spans="1:15" ht="12.75">
      <c r="A99">
        <v>9.5</v>
      </c>
      <c r="B99" s="70">
        <f t="shared" si="3"/>
        <v>196.05638505570224</v>
      </c>
      <c r="C99" s="70">
        <f>A99*Sheet1!D29</f>
        <v>114</v>
      </c>
      <c r="E99" s="70">
        <f t="shared" si="4"/>
        <v>82.05638505570224</v>
      </c>
      <c r="O99" s="70">
        <f>Sheet1!F65</f>
        <v>0.9092120227778642</v>
      </c>
    </row>
    <row r="100" spans="1:15" ht="12.75">
      <c r="A100">
        <v>9.6</v>
      </c>
      <c r="B100" s="70">
        <f t="shared" si="3"/>
        <v>198.99298001920795</v>
      </c>
      <c r="C100" s="70">
        <f>A100*Sheet1!D29</f>
        <v>115.19999999999999</v>
      </c>
      <c r="E100" s="70">
        <f t="shared" si="4"/>
        <v>83.79298001920796</v>
      </c>
      <c r="O100" s="70">
        <f>Sheet1!F65</f>
        <v>0.9092120227778642</v>
      </c>
    </row>
    <row r="101" spans="1:15" ht="12.75">
      <c r="A101">
        <v>9.7</v>
      </c>
      <c r="B101" s="70">
        <f t="shared" si="3"/>
        <v>201.94775922316921</v>
      </c>
      <c r="C101" s="70">
        <f>A101*Sheet1!D29</f>
        <v>116.39999999999999</v>
      </c>
      <c r="E101" s="70">
        <f t="shared" si="4"/>
        <v>85.54775922316924</v>
      </c>
      <c r="O101" s="70">
        <f>Sheet1!F65</f>
        <v>0.9092120227778642</v>
      </c>
    </row>
    <row r="102" spans="1:15" ht="12.75">
      <c r="A102">
        <v>9.8</v>
      </c>
      <c r="B102" s="70">
        <f t="shared" si="3"/>
        <v>204.92072266758612</v>
      </c>
      <c r="C102" s="70">
        <f>A102*Sheet1!D29</f>
        <v>117.60000000000001</v>
      </c>
      <c r="E102" s="70">
        <f t="shared" si="4"/>
        <v>87.3207226675861</v>
      </c>
      <c r="O102" s="70">
        <f>Sheet1!F65</f>
        <v>0.9092120227778642</v>
      </c>
    </row>
    <row r="103" spans="1:15" ht="12.75">
      <c r="A103">
        <v>9.9</v>
      </c>
      <c r="B103" s="70">
        <f t="shared" si="3"/>
        <v>207.9118703524585</v>
      </c>
      <c r="C103" s="70">
        <f>A103*Sheet1!D29</f>
        <v>118.80000000000001</v>
      </c>
      <c r="E103" s="70">
        <f t="shared" si="4"/>
        <v>89.11187035245847</v>
      </c>
      <c r="O103" s="70">
        <f>Sheet1!F65</f>
        <v>0.9092120227778642</v>
      </c>
    </row>
    <row r="104" spans="1:15" ht="12.75">
      <c r="A104">
        <v>10</v>
      </c>
      <c r="B104" s="70">
        <f t="shared" si="3"/>
        <v>210.92120227778642</v>
      </c>
      <c r="C104" s="70">
        <f>A104*Sheet1!D29</f>
        <v>120</v>
      </c>
      <c r="E104" s="70">
        <f t="shared" si="4"/>
        <v>90.92120227778642</v>
      </c>
      <c r="O104" s="70">
        <f>Sheet1!F65</f>
        <v>0.9092120227778642</v>
      </c>
    </row>
    <row r="105" spans="1:15" ht="12.75">
      <c r="A105">
        <v>10.1</v>
      </c>
      <c r="B105" s="70">
        <f t="shared" si="3"/>
        <v>213.9487184435699</v>
      </c>
      <c r="C105" s="70">
        <f>A105*Sheet1!D29</f>
        <v>121.19999999999999</v>
      </c>
      <c r="E105" s="70">
        <f t="shared" si="4"/>
        <v>92.74871844356991</v>
      </c>
      <c r="O105" s="70">
        <f>Sheet1!F65</f>
        <v>0.9092120227778642</v>
      </c>
    </row>
    <row r="106" spans="1:15" ht="12.75">
      <c r="A106">
        <v>10.2</v>
      </c>
      <c r="B106" s="70">
        <f t="shared" si="3"/>
        <v>216.99441884980897</v>
      </c>
      <c r="C106" s="70">
        <f>A106*Sheet1!D29</f>
        <v>122.39999999999999</v>
      </c>
      <c r="E106" s="70">
        <f t="shared" si="4"/>
        <v>94.59441884980897</v>
      </c>
      <c r="O106" s="70">
        <f>Sheet1!F65</f>
        <v>0.9092120227778642</v>
      </c>
    </row>
    <row r="107" spans="1:15" ht="12.75">
      <c r="A107">
        <v>10.3</v>
      </c>
      <c r="B107" s="70">
        <f t="shared" si="3"/>
        <v>220.05830349650364</v>
      </c>
      <c r="C107" s="70">
        <f>A107*Sheet1!D29</f>
        <v>123.60000000000001</v>
      </c>
      <c r="E107" s="70">
        <f t="shared" si="4"/>
        <v>96.45830349650363</v>
      </c>
      <c r="O107" s="70">
        <f>Sheet1!F65</f>
        <v>0.9092120227778642</v>
      </c>
    </row>
    <row r="108" spans="1:15" ht="12.75">
      <c r="A108">
        <v>10.4</v>
      </c>
      <c r="B108" s="70">
        <f t="shared" si="3"/>
        <v>223.1403723836538</v>
      </c>
      <c r="C108" s="70">
        <f>A108*Sheet1!D29</f>
        <v>124.80000000000001</v>
      </c>
      <c r="E108" s="70">
        <f t="shared" si="4"/>
        <v>98.3403723836538</v>
      </c>
      <c r="O108" s="70">
        <f>Sheet1!F65</f>
        <v>0.9092120227778642</v>
      </c>
    </row>
    <row r="109" spans="1:15" ht="12.75">
      <c r="A109">
        <v>10.5</v>
      </c>
      <c r="B109" s="70">
        <f t="shared" si="3"/>
        <v>226.2406255112595</v>
      </c>
      <c r="C109" s="70">
        <f>A109*Sheet1!D29</f>
        <v>126</v>
      </c>
      <c r="E109" s="70">
        <f t="shared" si="4"/>
        <v>100.24062551125952</v>
      </c>
      <c r="O109" s="70">
        <f>Sheet1!F65</f>
        <v>0.9092120227778642</v>
      </c>
    </row>
    <row r="110" spans="1:15" ht="12.75">
      <c r="A110">
        <v>10.6</v>
      </c>
      <c r="B110" s="70">
        <f t="shared" si="3"/>
        <v>229.3590628793208</v>
      </c>
      <c r="C110" s="70">
        <f>A110*Sheet1!D29</f>
        <v>127.19999999999999</v>
      </c>
      <c r="E110" s="70">
        <f t="shared" si="4"/>
        <v>102.15906287932081</v>
      </c>
      <c r="O110" s="70">
        <f>Sheet1!F65</f>
        <v>0.9092120227778642</v>
      </c>
    </row>
    <row r="111" spans="1:15" ht="12.75">
      <c r="A111">
        <v>10.7</v>
      </c>
      <c r="B111" s="70">
        <f t="shared" si="3"/>
        <v>232.49568448783762</v>
      </c>
      <c r="C111" s="70">
        <f>A111*Sheet1!D29</f>
        <v>128.39999999999998</v>
      </c>
      <c r="E111" s="70">
        <f t="shared" si="4"/>
        <v>104.09568448783764</v>
      </c>
      <c r="O111" s="70">
        <f>Sheet1!F65</f>
        <v>0.9092120227778642</v>
      </c>
    </row>
    <row r="112" spans="1:15" ht="12.75">
      <c r="A112">
        <v>10.8</v>
      </c>
      <c r="B112" s="70">
        <f t="shared" si="3"/>
        <v>235.6504903368101</v>
      </c>
      <c r="C112" s="70">
        <f>A112*Sheet1!D29</f>
        <v>129.60000000000002</v>
      </c>
      <c r="E112" s="70">
        <f t="shared" si="4"/>
        <v>106.05049033681009</v>
      </c>
      <c r="O112" s="70">
        <f>Sheet1!F65</f>
        <v>0.9092120227778642</v>
      </c>
    </row>
    <row r="113" spans="1:15" ht="12.75">
      <c r="A113">
        <v>10.9</v>
      </c>
      <c r="B113" s="70">
        <f t="shared" si="3"/>
        <v>238.82348042623806</v>
      </c>
      <c r="C113" s="70">
        <f>A113*Sheet1!D29</f>
        <v>130.8</v>
      </c>
      <c r="E113" s="70">
        <f t="shared" si="4"/>
        <v>108.02348042623804</v>
      </c>
      <c r="O113" s="70">
        <f>Sheet1!F65</f>
        <v>0.9092120227778642</v>
      </c>
    </row>
    <row r="114" spans="1:15" ht="12.75">
      <c r="A114">
        <v>11</v>
      </c>
      <c r="B114" s="70">
        <f t="shared" si="3"/>
        <v>242.01465475612156</v>
      </c>
      <c r="C114" s="70">
        <f>A114*Sheet1!D29</f>
        <v>132</v>
      </c>
      <c r="E114" s="70">
        <f t="shared" si="4"/>
        <v>110.01465475612156</v>
      </c>
      <c r="O114" s="70">
        <f>Sheet1!F65</f>
        <v>0.9092120227778642</v>
      </c>
    </row>
    <row r="115" spans="1:15" ht="12.75">
      <c r="A115">
        <v>11.1</v>
      </c>
      <c r="B115" s="70">
        <f t="shared" si="3"/>
        <v>245.22401332646064</v>
      </c>
      <c r="C115" s="70">
        <f>A115*Sheet1!D29</f>
        <v>133.2</v>
      </c>
      <c r="E115" s="70">
        <f t="shared" si="4"/>
        <v>112.02401332646063</v>
      </c>
      <c r="O115" s="70">
        <f>Sheet1!F65</f>
        <v>0.9092120227778642</v>
      </c>
    </row>
    <row r="116" spans="1:15" ht="12.75">
      <c r="A116">
        <v>11.2</v>
      </c>
      <c r="B116" s="70">
        <f t="shared" si="3"/>
        <v>248.45155613725524</v>
      </c>
      <c r="C116" s="70">
        <f>A116*Sheet1!D29</f>
        <v>134.39999999999998</v>
      </c>
      <c r="E116" s="70">
        <f t="shared" si="4"/>
        <v>114.05155613725526</v>
      </c>
      <c r="O116" s="70">
        <f>Sheet1!F65</f>
        <v>0.9092120227778642</v>
      </c>
    </row>
    <row r="117" spans="1:15" ht="12.75">
      <c r="A117">
        <v>11.3</v>
      </c>
      <c r="B117" s="70">
        <f t="shared" si="3"/>
        <v>251.6972831885055</v>
      </c>
      <c r="C117" s="70">
        <f>A117*Sheet1!D29</f>
        <v>135.60000000000002</v>
      </c>
      <c r="E117" s="70">
        <f t="shared" si="4"/>
        <v>116.09728318850549</v>
      </c>
      <c r="O117" s="70">
        <f>Sheet1!F65</f>
        <v>0.9092120227778642</v>
      </c>
    </row>
    <row r="118" spans="1:15" ht="12.75">
      <c r="A118">
        <v>11.4</v>
      </c>
      <c r="B118" s="70">
        <f t="shared" si="3"/>
        <v>254.96119448021125</v>
      </c>
      <c r="C118" s="70">
        <f>A118*Sheet1!D29</f>
        <v>136.8</v>
      </c>
      <c r="E118" s="70">
        <f t="shared" si="4"/>
        <v>118.16119448021124</v>
      </c>
      <c r="O118" s="70">
        <f>Sheet1!F65</f>
        <v>0.9092120227778642</v>
      </c>
    </row>
    <row r="119" spans="1:15" ht="12.75">
      <c r="A119">
        <v>11.5</v>
      </c>
      <c r="B119" s="70">
        <f t="shared" si="3"/>
        <v>258.24329001237254</v>
      </c>
      <c r="C119" s="70">
        <f>A119*Sheet1!D29</f>
        <v>138</v>
      </c>
      <c r="E119" s="70">
        <f t="shared" si="4"/>
        <v>120.24329001237254</v>
      </c>
      <c r="O119" s="70">
        <f>Sheet1!F65</f>
        <v>0.9092120227778642</v>
      </c>
    </row>
    <row r="120" spans="1:15" ht="12.75">
      <c r="A120">
        <v>11.6</v>
      </c>
      <c r="B120" s="70">
        <f t="shared" si="3"/>
        <v>261.54356978498936</v>
      </c>
      <c r="C120" s="70">
        <f>A120*Sheet1!D29</f>
        <v>139.2</v>
      </c>
      <c r="E120" s="70">
        <f t="shared" si="4"/>
        <v>122.3435697849894</v>
      </c>
      <c r="O120" s="70">
        <f>Sheet1!F65</f>
        <v>0.9092120227778642</v>
      </c>
    </row>
    <row r="121" spans="1:15" ht="12.75">
      <c r="A121">
        <v>11.7</v>
      </c>
      <c r="B121" s="70">
        <f t="shared" si="3"/>
        <v>264.8620337980618</v>
      </c>
      <c r="C121" s="70">
        <f>A121*Sheet1!D29</f>
        <v>140.39999999999998</v>
      </c>
      <c r="E121" s="70">
        <f t="shared" si="4"/>
        <v>124.46203379806181</v>
      </c>
      <c r="O121" s="70">
        <f>Sheet1!F65</f>
        <v>0.9092120227778642</v>
      </c>
    </row>
    <row r="122" spans="1:15" ht="12.75">
      <c r="A122">
        <v>11.8</v>
      </c>
      <c r="B122" s="70">
        <f t="shared" si="3"/>
        <v>268.19868205158986</v>
      </c>
      <c r="C122" s="70">
        <f>A122*Sheet1!D29</f>
        <v>141.60000000000002</v>
      </c>
      <c r="E122" s="70">
        <f t="shared" si="4"/>
        <v>126.59868205158982</v>
      </c>
      <c r="O122" s="70">
        <f>Sheet1!F65</f>
        <v>0.9092120227778642</v>
      </c>
    </row>
    <row r="123" spans="1:15" ht="12.75">
      <c r="A123">
        <v>11.9</v>
      </c>
      <c r="B123" s="70">
        <f t="shared" si="3"/>
        <v>271.55351454557336</v>
      </c>
      <c r="C123" s="70">
        <f>A123*Sheet1!D29</f>
        <v>142.8</v>
      </c>
      <c r="E123" s="70">
        <f t="shared" si="4"/>
        <v>128.75351454557335</v>
      </c>
      <c r="O123" s="70">
        <f>Sheet1!F65</f>
        <v>0.9092120227778642</v>
      </c>
    </row>
    <row r="124" spans="1:15" ht="12.75">
      <c r="A124">
        <v>12</v>
      </c>
      <c r="B124" s="70">
        <f t="shared" si="3"/>
        <v>274.92653128001245</v>
      </c>
      <c r="C124" s="70">
        <f>A124*Sheet1!D29</f>
        <v>144</v>
      </c>
      <c r="E124" s="70">
        <f t="shared" si="4"/>
        <v>130.92653128001245</v>
      </c>
      <c r="O124" s="70">
        <f>Sheet1!F65</f>
        <v>0.9092120227778642</v>
      </c>
    </row>
    <row r="125" spans="1:15" ht="12.75">
      <c r="A125">
        <v>12.1</v>
      </c>
      <c r="B125" s="70">
        <f t="shared" si="3"/>
        <v>278.31773225490707</v>
      </c>
      <c r="C125" s="70">
        <f>A125*Sheet1!D29</f>
        <v>145.2</v>
      </c>
      <c r="E125" s="70">
        <f t="shared" si="4"/>
        <v>133.11773225490708</v>
      </c>
      <c r="O125" s="70">
        <f>Sheet1!F65</f>
        <v>0.9092120227778642</v>
      </c>
    </row>
    <row r="126" spans="1:15" ht="12.75">
      <c r="A126">
        <v>12.2</v>
      </c>
      <c r="B126" s="70">
        <f t="shared" si="3"/>
        <v>281.72711747025727</v>
      </c>
      <c r="C126" s="70">
        <f>A126*Sheet1!D29</f>
        <v>146.39999999999998</v>
      </c>
      <c r="E126" s="70">
        <f t="shared" si="4"/>
        <v>135.3271174702573</v>
      </c>
      <c r="O126" s="70">
        <f>Sheet1!F65</f>
        <v>0.9092120227778642</v>
      </c>
    </row>
    <row r="127" spans="1:15" ht="12.75">
      <c r="A127">
        <v>12.3</v>
      </c>
      <c r="B127" s="70">
        <f t="shared" si="3"/>
        <v>285.1546869260631</v>
      </c>
      <c r="C127" s="70">
        <f>A127*Sheet1!D29</f>
        <v>147.60000000000002</v>
      </c>
      <c r="E127" s="70">
        <f t="shared" si="4"/>
        <v>137.55468692606308</v>
      </c>
      <c r="O127" s="70">
        <f>Sheet1!F65</f>
        <v>0.9092120227778642</v>
      </c>
    </row>
    <row r="128" spans="1:15" ht="12.75">
      <c r="A128">
        <v>12.4</v>
      </c>
      <c r="B128" s="70">
        <f t="shared" si="3"/>
        <v>288.6004406223244</v>
      </c>
      <c r="C128" s="70">
        <f>A128*Sheet1!D29</f>
        <v>148.8</v>
      </c>
      <c r="E128" s="70">
        <f t="shared" si="4"/>
        <v>139.8004406223244</v>
      </c>
      <c r="O128" s="70">
        <f>Sheet1!F65</f>
        <v>0.9092120227778642</v>
      </c>
    </row>
    <row r="129" spans="1:15" ht="12.75">
      <c r="A129">
        <v>12.5</v>
      </c>
      <c r="B129" s="70">
        <f t="shared" si="3"/>
        <v>292.0643785590413</v>
      </c>
      <c r="C129" s="70">
        <f>A129*Sheet1!D29</f>
        <v>150</v>
      </c>
      <c r="E129" s="70">
        <f t="shared" si="4"/>
        <v>142.06437855904127</v>
      </c>
      <c r="O129" s="70">
        <f>Sheet1!F65</f>
        <v>0.9092120227778642</v>
      </c>
    </row>
    <row r="130" spans="1:15" ht="12.75">
      <c r="A130">
        <v>12.6</v>
      </c>
      <c r="B130" s="70">
        <f t="shared" si="3"/>
        <v>295.5465007362137</v>
      </c>
      <c r="C130" s="70">
        <f>A130*Sheet1!D29</f>
        <v>151.2</v>
      </c>
      <c r="E130" s="70">
        <f t="shared" si="4"/>
        <v>144.3465007362137</v>
      </c>
      <c r="O130" s="70">
        <f>Sheet1!F65</f>
        <v>0.9092120227778642</v>
      </c>
    </row>
    <row r="131" spans="1:15" ht="12.75">
      <c r="A131">
        <v>12.7</v>
      </c>
      <c r="B131" s="70">
        <f t="shared" si="3"/>
        <v>299.04680715384166</v>
      </c>
      <c r="C131" s="70">
        <f>A131*Sheet1!D29</f>
        <v>152.39999999999998</v>
      </c>
      <c r="E131" s="70">
        <f t="shared" si="4"/>
        <v>146.6468071538417</v>
      </c>
      <c r="O131" s="70">
        <f>Sheet1!F65</f>
        <v>0.9092120227778642</v>
      </c>
    </row>
    <row r="132" spans="1:15" ht="12.75">
      <c r="A132">
        <v>12.8</v>
      </c>
      <c r="B132" s="70">
        <f t="shared" si="3"/>
        <v>302.56529781192535</v>
      </c>
      <c r="C132" s="70">
        <f>A132*Sheet1!D29</f>
        <v>153.60000000000002</v>
      </c>
      <c r="E132" s="70">
        <f t="shared" si="4"/>
        <v>148.9652978119253</v>
      </c>
      <c r="O132" s="70">
        <f>Sheet1!F65</f>
        <v>0.9092120227778642</v>
      </c>
    </row>
    <row r="133" spans="1:15" ht="12.75">
      <c r="A133">
        <v>12.9</v>
      </c>
      <c r="B133" s="70">
        <f aca="true" t="shared" si="5" ref="B133:B196">C133+E133</f>
        <v>306.1019727104644</v>
      </c>
      <c r="C133" s="70">
        <f>A133*Sheet1!D29</f>
        <v>154.8</v>
      </c>
      <c r="E133" s="70">
        <f aca="true" t="shared" si="6" ref="E133:E196">(A133*A133)*O133</f>
        <v>151.30197271046438</v>
      </c>
      <c r="O133" s="70">
        <f>Sheet1!F65</f>
        <v>0.9092120227778642</v>
      </c>
    </row>
    <row r="134" spans="1:15" ht="12.75">
      <c r="A134">
        <v>13</v>
      </c>
      <c r="B134" s="70">
        <f t="shared" si="5"/>
        <v>309.6568318494591</v>
      </c>
      <c r="C134" s="70">
        <f>A134*Sheet1!D29</f>
        <v>156</v>
      </c>
      <c r="E134" s="70">
        <f t="shared" si="6"/>
        <v>153.65683184945905</v>
      </c>
      <c r="O134" s="70">
        <f>Sheet1!F65</f>
        <v>0.9092120227778642</v>
      </c>
    </row>
    <row r="135" spans="1:15" ht="12.75">
      <c r="A135">
        <v>13.1</v>
      </c>
      <c r="B135" s="70">
        <f t="shared" si="5"/>
        <v>313.22987522890924</v>
      </c>
      <c r="C135" s="70">
        <f>A135*Sheet1!D29</f>
        <v>157.2</v>
      </c>
      <c r="E135" s="70">
        <f t="shared" si="6"/>
        <v>156.02987522890925</v>
      </c>
      <c r="O135" s="70">
        <f>Sheet1!F65</f>
        <v>0.9092120227778642</v>
      </c>
    </row>
    <row r="136" spans="1:15" ht="12.75">
      <c r="A136">
        <v>13.2</v>
      </c>
      <c r="B136" s="70">
        <f t="shared" si="5"/>
        <v>316.82110284881503</v>
      </c>
      <c r="C136" s="70">
        <f>A136*Sheet1!D29</f>
        <v>158.39999999999998</v>
      </c>
      <c r="E136" s="70">
        <f t="shared" si="6"/>
        <v>158.42110284881502</v>
      </c>
      <c r="O136" s="70">
        <f>Sheet1!F65</f>
        <v>0.9092120227778642</v>
      </c>
    </row>
    <row r="137" spans="1:15" ht="12.75">
      <c r="A137">
        <v>13.3</v>
      </c>
      <c r="B137" s="70">
        <f t="shared" si="5"/>
        <v>320.43051470917646</v>
      </c>
      <c r="C137" s="70">
        <f>A137*Sheet1!D29</f>
        <v>159.60000000000002</v>
      </c>
      <c r="E137" s="70">
        <f t="shared" si="6"/>
        <v>160.8305147091764</v>
      </c>
      <c r="O137" s="70">
        <f>Sheet1!F65</f>
        <v>0.9092120227778642</v>
      </c>
    </row>
    <row r="138" spans="1:15" ht="12.75">
      <c r="A138">
        <v>13.4</v>
      </c>
      <c r="B138" s="70">
        <f t="shared" si="5"/>
        <v>324.0581108099933</v>
      </c>
      <c r="C138" s="70">
        <f>A138*Sheet1!D29</f>
        <v>160.8</v>
      </c>
      <c r="E138" s="70">
        <f t="shared" si="6"/>
        <v>163.2581108099933</v>
      </c>
      <c r="O138" s="70">
        <f>Sheet1!F65</f>
        <v>0.9092120227778642</v>
      </c>
    </row>
    <row r="139" spans="1:15" ht="12.75">
      <c r="A139">
        <v>13.5</v>
      </c>
      <c r="B139" s="70">
        <f t="shared" si="5"/>
        <v>327.70389115126574</v>
      </c>
      <c r="C139" s="70">
        <f>A139*Sheet1!D29</f>
        <v>162</v>
      </c>
      <c r="E139" s="70">
        <f t="shared" si="6"/>
        <v>165.70389115126574</v>
      </c>
      <c r="O139" s="70">
        <f>Sheet1!F65</f>
        <v>0.9092120227778642</v>
      </c>
    </row>
    <row r="140" spans="1:15" ht="12.75">
      <c r="A140">
        <v>13.6</v>
      </c>
      <c r="B140" s="70">
        <f t="shared" si="5"/>
        <v>331.3678557329937</v>
      </c>
      <c r="C140" s="70">
        <f>A140*Sheet1!D29</f>
        <v>163.2</v>
      </c>
      <c r="E140" s="70">
        <f t="shared" si="6"/>
        <v>168.16785573299373</v>
      </c>
      <c r="O140" s="70">
        <f>Sheet1!F65</f>
        <v>0.9092120227778642</v>
      </c>
    </row>
    <row r="141" spans="1:15" ht="12.75">
      <c r="A141">
        <v>13.7</v>
      </c>
      <c r="B141" s="70">
        <f t="shared" si="5"/>
        <v>335.0500045551773</v>
      </c>
      <c r="C141" s="70">
        <f>A141*Sheet1!D29</f>
        <v>164.39999999999998</v>
      </c>
      <c r="E141" s="70">
        <f t="shared" si="6"/>
        <v>170.6500045551773</v>
      </c>
      <c r="O141" s="70">
        <f>Sheet1!F65</f>
        <v>0.9092120227778642</v>
      </c>
    </row>
    <row r="142" spans="1:15" ht="12.75">
      <c r="A142">
        <v>13.8</v>
      </c>
      <c r="B142" s="70">
        <f t="shared" si="5"/>
        <v>338.7503376178165</v>
      </c>
      <c r="C142" s="70">
        <f>A142*Sheet1!D29</f>
        <v>165.60000000000002</v>
      </c>
      <c r="E142" s="70">
        <f t="shared" si="6"/>
        <v>173.1503376178165</v>
      </c>
      <c r="O142" s="70">
        <f>Sheet1!F65</f>
        <v>0.9092120227778642</v>
      </c>
    </row>
    <row r="143" spans="1:15" ht="12.75">
      <c r="A143">
        <v>13.9</v>
      </c>
      <c r="B143" s="70">
        <f t="shared" si="5"/>
        <v>342.46885492091116</v>
      </c>
      <c r="C143" s="70">
        <f>A143*Sheet1!D29</f>
        <v>166.8</v>
      </c>
      <c r="E143" s="70">
        <f t="shared" si="6"/>
        <v>175.66885492091114</v>
      </c>
      <c r="O143" s="70">
        <f>Sheet1!F65</f>
        <v>0.9092120227778642</v>
      </c>
    </row>
    <row r="144" spans="1:15" ht="12.75">
      <c r="A144">
        <v>14</v>
      </c>
      <c r="B144" s="70">
        <f t="shared" si="5"/>
        <v>346.2055564644614</v>
      </c>
      <c r="C144" s="70">
        <f>A144*Sheet1!D29</f>
        <v>168</v>
      </c>
      <c r="E144" s="70">
        <f t="shared" si="6"/>
        <v>178.20555646446138</v>
      </c>
      <c r="O144" s="70">
        <f>Sheet1!F65</f>
        <v>0.9092120227778642</v>
      </c>
    </row>
    <row r="145" spans="1:15" ht="12.75">
      <c r="A145">
        <v>14.1</v>
      </c>
      <c r="B145" s="70">
        <f t="shared" si="5"/>
        <v>349.9604422484672</v>
      </c>
      <c r="C145" s="70">
        <f>A145*Sheet1!D29</f>
        <v>169.2</v>
      </c>
      <c r="E145" s="70">
        <f t="shared" si="6"/>
        <v>180.76044224846717</v>
      </c>
      <c r="O145" s="70">
        <f>Sheet1!F65</f>
        <v>0.9092120227778642</v>
      </c>
    </row>
    <row r="146" spans="1:15" ht="12.75">
      <c r="A146">
        <v>14.2</v>
      </c>
      <c r="B146" s="70">
        <f t="shared" si="5"/>
        <v>353.73351227292846</v>
      </c>
      <c r="C146" s="70">
        <f>A146*Sheet1!D29</f>
        <v>170.39999999999998</v>
      </c>
      <c r="E146" s="70">
        <f t="shared" si="6"/>
        <v>183.33351227292852</v>
      </c>
      <c r="O146" s="70">
        <f>Sheet1!F65</f>
        <v>0.9092120227778642</v>
      </c>
    </row>
    <row r="147" spans="1:15" ht="12.75">
      <c r="A147">
        <v>14.3</v>
      </c>
      <c r="B147" s="70">
        <f t="shared" si="5"/>
        <v>357.5247665378455</v>
      </c>
      <c r="C147" s="70">
        <f>A147*Sheet1!D29</f>
        <v>171.60000000000002</v>
      </c>
      <c r="E147" s="70">
        <f t="shared" si="6"/>
        <v>185.92476653784544</v>
      </c>
      <c r="O147" s="70">
        <f>Sheet1!F65</f>
        <v>0.9092120227778642</v>
      </c>
    </row>
    <row r="148" spans="1:15" ht="12.75">
      <c r="A148">
        <v>14.4</v>
      </c>
      <c r="B148" s="70">
        <f t="shared" si="5"/>
        <v>361.33420504321793</v>
      </c>
      <c r="C148" s="70">
        <f>A148*Sheet1!D29</f>
        <v>172.8</v>
      </c>
      <c r="E148" s="70">
        <f t="shared" si="6"/>
        <v>188.53420504321792</v>
      </c>
      <c r="O148" s="70">
        <f>Sheet1!F65</f>
        <v>0.9092120227778642</v>
      </c>
    </row>
    <row r="149" spans="1:15" ht="12.75">
      <c r="A149">
        <v>14.5</v>
      </c>
      <c r="B149" s="70">
        <f t="shared" si="5"/>
        <v>365.1618277890459</v>
      </c>
      <c r="C149" s="70">
        <f>A149*Sheet1!D29</f>
        <v>174</v>
      </c>
      <c r="E149" s="70">
        <f t="shared" si="6"/>
        <v>191.16182778904593</v>
      </c>
      <c r="O149" s="70">
        <f>Sheet1!F65</f>
        <v>0.9092120227778642</v>
      </c>
    </row>
    <row r="150" spans="1:15" ht="12.75">
      <c r="A150">
        <v>14.6</v>
      </c>
      <c r="B150" s="70">
        <f t="shared" si="5"/>
        <v>369.0076347753295</v>
      </c>
      <c r="C150" s="70">
        <f>A150*Sheet1!D29</f>
        <v>175.2</v>
      </c>
      <c r="E150" s="70">
        <f t="shared" si="6"/>
        <v>193.80763477532952</v>
      </c>
      <c r="O150" s="70">
        <f>Sheet1!F65</f>
        <v>0.9092120227778642</v>
      </c>
    </row>
    <row r="151" spans="1:15" ht="12.75">
      <c r="A151">
        <v>14.7</v>
      </c>
      <c r="B151" s="70">
        <f t="shared" si="5"/>
        <v>372.87162600206864</v>
      </c>
      <c r="C151" s="70">
        <f>A151*Sheet1!D29</f>
        <v>176.39999999999998</v>
      </c>
      <c r="E151" s="70">
        <f t="shared" si="6"/>
        <v>196.47162600206863</v>
      </c>
      <c r="O151" s="70">
        <f>Sheet1!F65</f>
        <v>0.9092120227778642</v>
      </c>
    </row>
    <row r="152" spans="1:15" ht="12.75">
      <c r="A152">
        <v>14.8</v>
      </c>
      <c r="B152" s="70">
        <f t="shared" si="5"/>
        <v>376.7538014692634</v>
      </c>
      <c r="C152" s="70">
        <f>A152*Sheet1!D29</f>
        <v>177.60000000000002</v>
      </c>
      <c r="E152" s="70">
        <f t="shared" si="6"/>
        <v>199.15380146926339</v>
      </c>
      <c r="O152" s="70">
        <f>Sheet1!F65</f>
        <v>0.9092120227778642</v>
      </c>
    </row>
    <row r="153" spans="1:15" ht="12.75">
      <c r="A153">
        <v>14.9</v>
      </c>
      <c r="B153" s="70">
        <f t="shared" si="5"/>
        <v>380.65416117691365</v>
      </c>
      <c r="C153" s="70">
        <f>A153*Sheet1!D29</f>
        <v>178.8</v>
      </c>
      <c r="E153" s="70">
        <f t="shared" si="6"/>
        <v>201.85416117691364</v>
      </c>
      <c r="O153" s="70">
        <f>Sheet1!F65</f>
        <v>0.9092120227778642</v>
      </c>
    </row>
    <row r="154" spans="1:15" ht="12.75">
      <c r="A154">
        <v>15</v>
      </c>
      <c r="B154" s="70">
        <f t="shared" si="5"/>
        <v>384.5727051250194</v>
      </c>
      <c r="C154" s="70">
        <f>A154*Sheet1!D29</f>
        <v>180</v>
      </c>
      <c r="E154" s="70">
        <f t="shared" si="6"/>
        <v>204.57270512501944</v>
      </c>
      <c r="O154" s="70">
        <f>Sheet1!F65</f>
        <v>0.9092120227778642</v>
      </c>
    </row>
    <row r="155" spans="1:15" ht="12.75">
      <c r="A155">
        <v>15.1</v>
      </c>
      <c r="B155" s="70">
        <f t="shared" si="5"/>
        <v>388.50943331358076</v>
      </c>
      <c r="C155" s="70">
        <f>A155*Sheet1!D29</f>
        <v>181.2</v>
      </c>
      <c r="E155" s="70">
        <f t="shared" si="6"/>
        <v>207.3094333135808</v>
      </c>
      <c r="O155" s="70">
        <f>Sheet1!F65</f>
        <v>0.9092120227778642</v>
      </c>
    </row>
    <row r="156" spans="1:15" ht="12.75">
      <c r="A156">
        <v>15.2</v>
      </c>
      <c r="B156" s="70">
        <f t="shared" si="5"/>
        <v>392.46434574259774</v>
      </c>
      <c r="C156" s="70">
        <f>A156*Sheet1!D29</f>
        <v>182.39999999999998</v>
      </c>
      <c r="E156" s="70">
        <f t="shared" si="6"/>
        <v>210.06434574259774</v>
      </c>
      <c r="O156" s="70">
        <f>Sheet1!F65</f>
        <v>0.9092120227778642</v>
      </c>
    </row>
    <row r="157" spans="1:15" ht="12.75">
      <c r="A157">
        <v>15.3</v>
      </c>
      <c r="B157" s="70">
        <f t="shared" si="5"/>
        <v>396.43744241207025</v>
      </c>
      <c r="C157" s="70">
        <f>A157*Sheet1!D29</f>
        <v>183.60000000000002</v>
      </c>
      <c r="E157" s="70">
        <f t="shared" si="6"/>
        <v>212.83744241207026</v>
      </c>
      <c r="O157" s="70">
        <f>Sheet1!F65</f>
        <v>0.9092120227778642</v>
      </c>
    </row>
    <row r="158" spans="1:15" ht="12.75">
      <c r="A158">
        <v>15.4</v>
      </c>
      <c r="B158" s="70">
        <f t="shared" si="5"/>
        <v>400.4287233219983</v>
      </c>
      <c r="C158" s="70">
        <f>A158*Sheet1!D29</f>
        <v>184.8</v>
      </c>
      <c r="E158" s="70">
        <f t="shared" si="6"/>
        <v>215.62872332199828</v>
      </c>
      <c r="O158" s="70">
        <f>Sheet1!F65</f>
        <v>0.9092120227778642</v>
      </c>
    </row>
    <row r="159" spans="1:15" ht="12.75">
      <c r="A159">
        <v>15.5</v>
      </c>
      <c r="B159" s="70">
        <f t="shared" si="5"/>
        <v>404.43818847238185</v>
      </c>
      <c r="C159" s="70">
        <f>A159*Sheet1!D29</f>
        <v>186</v>
      </c>
      <c r="E159" s="70">
        <f t="shared" si="6"/>
        <v>218.43818847238185</v>
      </c>
      <c r="O159" s="70">
        <f>Sheet1!F65</f>
        <v>0.9092120227778642</v>
      </c>
    </row>
    <row r="160" spans="1:15" ht="12.75">
      <c r="A160">
        <v>15.6</v>
      </c>
      <c r="B160" s="70">
        <f t="shared" si="5"/>
        <v>408.465837863221</v>
      </c>
      <c r="C160" s="70">
        <f>A160*Sheet1!D29</f>
        <v>187.2</v>
      </c>
      <c r="E160" s="70">
        <f t="shared" si="6"/>
        <v>221.265837863221</v>
      </c>
      <c r="O160" s="70">
        <f>Sheet1!F65</f>
        <v>0.9092120227778642</v>
      </c>
    </row>
    <row r="161" spans="1:15" ht="12.75">
      <c r="A161">
        <v>15.7</v>
      </c>
      <c r="B161" s="70">
        <f t="shared" si="5"/>
        <v>412.51167149451567</v>
      </c>
      <c r="C161" s="70">
        <f>A161*Sheet1!D29</f>
        <v>188.39999999999998</v>
      </c>
      <c r="E161" s="70">
        <f t="shared" si="6"/>
        <v>224.11167149451572</v>
      </c>
      <c r="O161" s="70">
        <f>Sheet1!F65</f>
        <v>0.9092120227778642</v>
      </c>
    </row>
    <row r="162" spans="1:15" ht="12.75">
      <c r="A162">
        <v>15.8</v>
      </c>
      <c r="B162" s="70">
        <f t="shared" si="5"/>
        <v>416.57568936626603</v>
      </c>
      <c r="C162" s="70">
        <f>A162*Sheet1!D29</f>
        <v>189.60000000000002</v>
      </c>
      <c r="E162" s="70">
        <f t="shared" si="6"/>
        <v>226.97568936626604</v>
      </c>
      <c r="O162" s="70">
        <f>Sheet1!F65</f>
        <v>0.9092120227778642</v>
      </c>
    </row>
    <row r="163" spans="1:15" ht="12.75">
      <c r="A163">
        <v>15.9</v>
      </c>
      <c r="B163" s="70">
        <f t="shared" si="5"/>
        <v>420.65789147847187</v>
      </c>
      <c r="C163" s="70">
        <f>A163*Sheet1!D29</f>
        <v>190.8</v>
      </c>
      <c r="E163" s="70">
        <f t="shared" si="6"/>
        <v>229.85789147847186</v>
      </c>
      <c r="O163" s="70">
        <f>Sheet1!F65</f>
        <v>0.9092120227778642</v>
      </c>
    </row>
    <row r="164" spans="1:15" ht="12.75">
      <c r="A164">
        <v>16</v>
      </c>
      <c r="B164" s="70">
        <f t="shared" si="5"/>
        <v>424.7582778311332</v>
      </c>
      <c r="C164" s="70">
        <f>A164*Sheet1!D29</f>
        <v>192</v>
      </c>
      <c r="E164" s="70">
        <f t="shared" si="6"/>
        <v>232.75827783113323</v>
      </c>
      <c r="O164" s="70">
        <f>Sheet1!F65</f>
        <v>0.9092120227778642</v>
      </c>
    </row>
    <row r="165" spans="1:15" ht="12.75">
      <c r="A165">
        <v>16.1</v>
      </c>
      <c r="B165" s="70">
        <f t="shared" si="5"/>
        <v>428.8768484242502</v>
      </c>
      <c r="C165" s="70">
        <f>A165*Sheet1!D29</f>
        <v>193.20000000000002</v>
      </c>
      <c r="E165" s="70">
        <f t="shared" si="6"/>
        <v>235.6768484242502</v>
      </c>
      <c r="O165" s="70">
        <f>Sheet1!F65</f>
        <v>0.9092120227778642</v>
      </c>
    </row>
    <row r="166" spans="1:15" ht="12.75">
      <c r="A166">
        <v>16.2</v>
      </c>
      <c r="B166" s="70">
        <f t="shared" si="5"/>
        <v>433.01360325782264</v>
      </c>
      <c r="C166" s="70">
        <f>A166*Sheet1!D29</f>
        <v>194.39999999999998</v>
      </c>
      <c r="E166" s="70">
        <f t="shared" si="6"/>
        <v>238.61360325782266</v>
      </c>
      <c r="O166" s="70">
        <f>Sheet1!F65</f>
        <v>0.9092120227778642</v>
      </c>
    </row>
    <row r="167" spans="1:15" ht="12.75">
      <c r="A167">
        <v>16.3</v>
      </c>
      <c r="B167" s="70">
        <f t="shared" si="5"/>
        <v>437.16854233185074</v>
      </c>
      <c r="C167" s="70">
        <f>A167*Sheet1!D29</f>
        <v>195.60000000000002</v>
      </c>
      <c r="E167" s="70">
        <f t="shared" si="6"/>
        <v>241.56854233185072</v>
      </c>
      <c r="O167" s="70">
        <f>Sheet1!F65</f>
        <v>0.9092120227778642</v>
      </c>
    </row>
    <row r="168" spans="1:15" ht="12.75">
      <c r="A168">
        <v>16.4</v>
      </c>
      <c r="B168" s="70">
        <f t="shared" si="5"/>
        <v>441.3416656463343</v>
      </c>
      <c r="C168" s="70">
        <f>A168*Sheet1!D29</f>
        <v>196.79999999999998</v>
      </c>
      <c r="E168" s="70">
        <f t="shared" si="6"/>
        <v>244.54166564633434</v>
      </c>
      <c r="O168" s="70">
        <f>Sheet1!F65</f>
        <v>0.9092120227778642</v>
      </c>
    </row>
    <row r="169" spans="1:15" ht="12.75">
      <c r="A169">
        <v>16.5</v>
      </c>
      <c r="B169" s="70">
        <f t="shared" si="5"/>
        <v>445.53297320127353</v>
      </c>
      <c r="C169" s="70">
        <f>A169*Sheet1!D29</f>
        <v>198</v>
      </c>
      <c r="E169" s="70">
        <f t="shared" si="6"/>
        <v>247.5329732012735</v>
      </c>
      <c r="O169" s="70">
        <f>Sheet1!F65</f>
        <v>0.9092120227778642</v>
      </c>
    </row>
    <row r="170" spans="1:15" ht="12.75">
      <c r="A170">
        <v>16.6</v>
      </c>
      <c r="B170" s="70">
        <f t="shared" si="5"/>
        <v>449.74246499666833</v>
      </c>
      <c r="C170" s="70">
        <f>A170*Sheet1!D29</f>
        <v>199.20000000000002</v>
      </c>
      <c r="E170" s="70">
        <f t="shared" si="6"/>
        <v>250.54246499666831</v>
      </c>
      <c r="O170" s="70">
        <f>Sheet1!F65</f>
        <v>0.9092120227778642</v>
      </c>
    </row>
    <row r="171" spans="1:15" ht="12.75">
      <c r="A171">
        <v>16.7</v>
      </c>
      <c r="B171" s="70">
        <f t="shared" si="5"/>
        <v>453.97014103251854</v>
      </c>
      <c r="C171" s="70">
        <f>A171*Sheet1!D29</f>
        <v>200.39999999999998</v>
      </c>
      <c r="E171" s="70">
        <f t="shared" si="6"/>
        <v>253.57014103251853</v>
      </c>
      <c r="O171" s="70">
        <f>Sheet1!F65</f>
        <v>0.9092120227778642</v>
      </c>
    </row>
    <row r="172" spans="1:15" ht="12.75">
      <c r="A172">
        <v>16.8</v>
      </c>
      <c r="B172" s="70">
        <f t="shared" si="5"/>
        <v>458.2160013088244</v>
      </c>
      <c r="C172" s="70">
        <f>A172*Sheet1!D29</f>
        <v>201.60000000000002</v>
      </c>
      <c r="E172" s="70">
        <f t="shared" si="6"/>
        <v>256.61600130882437</v>
      </c>
      <c r="O172" s="70">
        <f>Sheet1!F65</f>
        <v>0.9092120227778642</v>
      </c>
    </row>
    <row r="173" spans="1:15" ht="12.75">
      <c r="A173">
        <v>16.9</v>
      </c>
      <c r="B173" s="70">
        <f t="shared" si="5"/>
        <v>462.48004582558576</v>
      </c>
      <c r="C173" s="70">
        <f>A173*Sheet1!D29</f>
        <v>202.79999999999998</v>
      </c>
      <c r="E173" s="70">
        <f t="shared" si="6"/>
        <v>259.68004582558575</v>
      </c>
      <c r="O173" s="70">
        <f>Sheet1!F65</f>
        <v>0.9092120227778642</v>
      </c>
    </row>
    <row r="174" spans="1:15" ht="12.75">
      <c r="A174">
        <v>17</v>
      </c>
      <c r="B174" s="70">
        <f t="shared" si="5"/>
        <v>466.7622745828027</v>
      </c>
      <c r="C174" s="70">
        <f>A174*Sheet1!D29</f>
        <v>204</v>
      </c>
      <c r="E174" s="70">
        <f t="shared" si="6"/>
        <v>262.7622745828027</v>
      </c>
      <c r="O174" s="70">
        <f>Sheet1!F65</f>
        <v>0.9092120227778642</v>
      </c>
    </row>
    <row r="175" spans="1:15" ht="12.75">
      <c r="A175">
        <v>17.1</v>
      </c>
      <c r="B175" s="70">
        <f t="shared" si="5"/>
        <v>471.0626875804753</v>
      </c>
      <c r="C175" s="70">
        <f>A175*Sheet1!D29</f>
        <v>205.20000000000002</v>
      </c>
      <c r="E175" s="70">
        <f t="shared" si="6"/>
        <v>265.86268758047527</v>
      </c>
      <c r="O175" s="70">
        <f>Sheet1!F65</f>
        <v>0.9092120227778642</v>
      </c>
    </row>
    <row r="176" spans="1:15" ht="12.75">
      <c r="A176">
        <v>17.2</v>
      </c>
      <c r="B176" s="70">
        <f t="shared" si="5"/>
        <v>475.38128481860326</v>
      </c>
      <c r="C176" s="70">
        <f>A176*Sheet1!D29</f>
        <v>206.39999999999998</v>
      </c>
      <c r="E176" s="70">
        <f t="shared" si="6"/>
        <v>268.9812848186033</v>
      </c>
      <c r="O176" s="70">
        <f>Sheet1!F65</f>
        <v>0.9092120227778642</v>
      </c>
    </row>
    <row r="177" spans="1:15" ht="12.75">
      <c r="A177">
        <v>17.3</v>
      </c>
      <c r="B177" s="70">
        <f t="shared" si="5"/>
        <v>479.718066297187</v>
      </c>
      <c r="C177" s="70">
        <f>A177*Sheet1!D29</f>
        <v>207.60000000000002</v>
      </c>
      <c r="E177" s="70">
        <f t="shared" si="6"/>
        <v>272.118066297187</v>
      </c>
      <c r="O177" s="70">
        <f>Sheet1!F65</f>
        <v>0.9092120227778642</v>
      </c>
    </row>
    <row r="178" spans="1:15" ht="12.75">
      <c r="A178">
        <v>17.4</v>
      </c>
      <c r="B178" s="70">
        <f t="shared" si="5"/>
        <v>484.0730320162261</v>
      </c>
      <c r="C178" s="70">
        <f>A178*Sheet1!D29</f>
        <v>208.79999999999998</v>
      </c>
      <c r="E178" s="70">
        <f t="shared" si="6"/>
        <v>275.27303201622607</v>
      </c>
      <c r="O178" s="70">
        <f>Sheet1!F65</f>
        <v>0.9092120227778642</v>
      </c>
    </row>
    <row r="179" spans="1:15" ht="12.75">
      <c r="A179">
        <v>17.5</v>
      </c>
      <c r="B179" s="70">
        <f t="shared" si="5"/>
        <v>488.4461819757209</v>
      </c>
      <c r="C179" s="70">
        <f>A179*Sheet1!D29</f>
        <v>210</v>
      </c>
      <c r="E179" s="70">
        <f t="shared" si="6"/>
        <v>278.4461819757209</v>
      </c>
      <c r="O179" s="70">
        <f>Sheet1!F65</f>
        <v>0.9092120227778642</v>
      </c>
    </row>
    <row r="180" spans="1:15" ht="12.75">
      <c r="A180">
        <v>17.6</v>
      </c>
      <c r="B180" s="70">
        <f t="shared" si="5"/>
        <v>492.8375161756712</v>
      </c>
      <c r="C180" s="70">
        <f>A180*Sheet1!D29</f>
        <v>211.20000000000002</v>
      </c>
      <c r="E180" s="70">
        <f t="shared" si="6"/>
        <v>281.63751617567124</v>
      </c>
      <c r="O180" s="70">
        <f>Sheet1!F65</f>
        <v>0.9092120227778642</v>
      </c>
    </row>
    <row r="181" spans="1:15" ht="12.75">
      <c r="A181">
        <v>17.7</v>
      </c>
      <c r="B181" s="70">
        <f t="shared" si="5"/>
        <v>497.24703461607703</v>
      </c>
      <c r="C181" s="70">
        <f>A181*Sheet1!D29</f>
        <v>212.39999999999998</v>
      </c>
      <c r="E181" s="70">
        <f t="shared" si="6"/>
        <v>284.84703461607705</v>
      </c>
      <c r="O181" s="70">
        <f>Sheet1!F65</f>
        <v>0.9092120227778642</v>
      </c>
    </row>
    <row r="182" spans="1:15" ht="12.75">
      <c r="A182">
        <v>17.8</v>
      </c>
      <c r="B182" s="70">
        <f t="shared" si="5"/>
        <v>501.67473729693853</v>
      </c>
      <c r="C182" s="70">
        <f>A182*Sheet1!D29</f>
        <v>213.60000000000002</v>
      </c>
      <c r="E182" s="70">
        <f t="shared" si="6"/>
        <v>288.0747372969385</v>
      </c>
      <c r="O182" s="70">
        <f>Sheet1!F65</f>
        <v>0.9092120227778642</v>
      </c>
    </row>
    <row r="183" spans="1:15" ht="12.75">
      <c r="A183">
        <v>17.9</v>
      </c>
      <c r="B183" s="70">
        <f t="shared" si="5"/>
        <v>506.12062421825544</v>
      </c>
      <c r="C183" s="70">
        <f>A183*Sheet1!D29</f>
        <v>214.79999999999998</v>
      </c>
      <c r="E183" s="70">
        <f t="shared" si="6"/>
        <v>291.32062421825543</v>
      </c>
      <c r="O183" s="70">
        <f>Sheet1!F65</f>
        <v>0.9092120227778642</v>
      </c>
    </row>
    <row r="184" spans="1:15" ht="12.75">
      <c r="A184">
        <v>18</v>
      </c>
      <c r="B184" s="70">
        <f t="shared" si="5"/>
        <v>510.584695380028</v>
      </c>
      <c r="C184" s="70">
        <f>A184*Sheet1!D29</f>
        <v>216</v>
      </c>
      <c r="E184" s="70">
        <f t="shared" si="6"/>
        <v>294.584695380028</v>
      </c>
      <c r="O184" s="70">
        <f>Sheet1!F65</f>
        <v>0.9092120227778642</v>
      </c>
    </row>
    <row r="185" spans="1:15" ht="12.75">
      <c r="A185">
        <v>18.1</v>
      </c>
      <c r="B185" s="70">
        <f t="shared" si="5"/>
        <v>515.0669507822562</v>
      </c>
      <c r="C185" s="70">
        <f>A185*Sheet1!D29</f>
        <v>217.20000000000002</v>
      </c>
      <c r="E185" s="70">
        <f t="shared" si="6"/>
        <v>297.86695078225614</v>
      </c>
      <c r="O185" s="70">
        <f>Sheet1!F65</f>
        <v>0.9092120227778642</v>
      </c>
    </row>
    <row r="186" spans="1:15" ht="12.75">
      <c r="A186">
        <v>18.2</v>
      </c>
      <c r="B186" s="70">
        <f t="shared" si="5"/>
        <v>519.5673904249397</v>
      </c>
      <c r="C186" s="70">
        <f>A186*Sheet1!D29</f>
        <v>218.39999999999998</v>
      </c>
      <c r="E186" s="70">
        <f t="shared" si="6"/>
        <v>301.1673904249397</v>
      </c>
      <c r="O186" s="70">
        <f>Sheet1!F65</f>
        <v>0.9092120227778642</v>
      </c>
    </row>
    <row r="187" spans="1:15" ht="12.75">
      <c r="A187">
        <v>18.3</v>
      </c>
      <c r="B187" s="70">
        <f t="shared" si="5"/>
        <v>524.086014308079</v>
      </c>
      <c r="C187" s="70">
        <f>A187*Sheet1!D29</f>
        <v>219.60000000000002</v>
      </c>
      <c r="E187" s="70">
        <f t="shared" si="6"/>
        <v>304.48601430807895</v>
      </c>
      <c r="O187" s="70">
        <f>Sheet1!F65</f>
        <v>0.9092120227778642</v>
      </c>
    </row>
    <row r="188" spans="1:15" ht="12.75">
      <c r="A188">
        <v>18.4</v>
      </c>
      <c r="B188" s="70">
        <f t="shared" si="5"/>
        <v>528.6228224316736</v>
      </c>
      <c r="C188" s="70">
        <f>A188*Sheet1!D29</f>
        <v>220.79999999999998</v>
      </c>
      <c r="E188" s="70">
        <f t="shared" si="6"/>
        <v>307.82282243167367</v>
      </c>
      <c r="O188" s="70">
        <f>Sheet1!F65</f>
        <v>0.9092120227778642</v>
      </c>
    </row>
    <row r="189" spans="1:15" ht="12.75">
      <c r="A189">
        <v>18.5</v>
      </c>
      <c r="B189" s="70">
        <f t="shared" si="5"/>
        <v>533.1778147957241</v>
      </c>
      <c r="C189" s="70">
        <f>A189*Sheet1!D29</f>
        <v>222</v>
      </c>
      <c r="E189" s="70">
        <f t="shared" si="6"/>
        <v>311.17781479572403</v>
      </c>
      <c r="O189" s="70">
        <f>Sheet1!F65</f>
        <v>0.9092120227778642</v>
      </c>
    </row>
    <row r="190" spans="1:15" ht="12.75">
      <c r="A190">
        <v>18.6</v>
      </c>
      <c r="B190" s="70">
        <f t="shared" si="5"/>
        <v>537.75099140023</v>
      </c>
      <c r="C190" s="70">
        <f>A190*Sheet1!D29</f>
        <v>223.20000000000002</v>
      </c>
      <c r="E190" s="70">
        <f t="shared" si="6"/>
        <v>314.5509914002299</v>
      </c>
      <c r="O190" s="70">
        <f>Sheet1!F65</f>
        <v>0.9092120227778642</v>
      </c>
    </row>
    <row r="191" spans="1:15" ht="12.75">
      <c r="A191">
        <v>18.7</v>
      </c>
      <c r="B191" s="70">
        <f t="shared" si="5"/>
        <v>542.3423522451913</v>
      </c>
      <c r="C191" s="70">
        <f>A191*Sheet1!D29</f>
        <v>224.39999999999998</v>
      </c>
      <c r="E191" s="70">
        <f t="shared" si="6"/>
        <v>317.94235224519133</v>
      </c>
      <c r="O191" s="70">
        <f>Sheet1!F65</f>
        <v>0.9092120227778642</v>
      </c>
    </row>
    <row r="192" spans="1:15" ht="12.75">
      <c r="A192">
        <v>18.8</v>
      </c>
      <c r="B192" s="70">
        <f t="shared" si="5"/>
        <v>546.9518973306084</v>
      </c>
      <c r="C192" s="70">
        <f>A192*Sheet1!D29</f>
        <v>225.60000000000002</v>
      </c>
      <c r="E192" s="70">
        <f t="shared" si="6"/>
        <v>321.3518973306084</v>
      </c>
      <c r="O192" s="70">
        <f>Sheet1!F65</f>
        <v>0.9092120227778642</v>
      </c>
    </row>
    <row r="193" spans="1:15" ht="12.75">
      <c r="A193">
        <v>18.9</v>
      </c>
      <c r="B193" s="70">
        <f t="shared" si="5"/>
        <v>551.5796266564807</v>
      </c>
      <c r="C193" s="70">
        <f>A193*Sheet1!D29</f>
        <v>226.79999999999998</v>
      </c>
      <c r="E193" s="70">
        <f t="shared" si="6"/>
        <v>324.7796266564808</v>
      </c>
      <c r="O193" s="70">
        <f>Sheet1!F65</f>
        <v>0.9092120227778642</v>
      </c>
    </row>
    <row r="194" spans="1:15" ht="12.75">
      <c r="A194">
        <v>19</v>
      </c>
      <c r="B194" s="70">
        <f t="shared" si="5"/>
        <v>556.225540222809</v>
      </c>
      <c r="C194" s="70">
        <f>A194*Sheet1!D29</f>
        <v>228</v>
      </c>
      <c r="E194" s="70">
        <f t="shared" si="6"/>
        <v>328.22554022280895</v>
      </c>
      <c r="O194" s="70">
        <f>Sheet1!F65</f>
        <v>0.9092120227778642</v>
      </c>
    </row>
    <row r="195" spans="1:15" ht="12.75">
      <c r="A195">
        <v>19.1</v>
      </c>
      <c r="B195" s="70">
        <f t="shared" si="5"/>
        <v>560.8896380295927</v>
      </c>
      <c r="C195" s="70">
        <f>A195*Sheet1!D29</f>
        <v>229.20000000000002</v>
      </c>
      <c r="E195" s="70">
        <f t="shared" si="6"/>
        <v>331.6896380295927</v>
      </c>
      <c r="O195" s="70">
        <f>Sheet1!F65</f>
        <v>0.9092120227778642</v>
      </c>
    </row>
    <row r="196" spans="1:15" ht="12.75">
      <c r="A196">
        <v>19.2</v>
      </c>
      <c r="B196" s="70">
        <f t="shared" si="5"/>
        <v>565.5719200768318</v>
      </c>
      <c r="C196" s="70">
        <f>A196*Sheet1!D29</f>
        <v>230.39999999999998</v>
      </c>
      <c r="E196" s="70">
        <f t="shared" si="6"/>
        <v>335.17192007683184</v>
      </c>
      <c r="O196" s="70">
        <f>Sheet1!F65</f>
        <v>0.9092120227778642</v>
      </c>
    </row>
    <row r="197" spans="1:15" ht="12.75">
      <c r="A197">
        <v>19.3</v>
      </c>
      <c r="B197" s="70">
        <f aca="true" t="shared" si="7" ref="B197:B260">C197+E197</f>
        <v>570.2723863645267</v>
      </c>
      <c r="C197" s="70">
        <f>A197*Sheet1!D29</f>
        <v>231.60000000000002</v>
      </c>
      <c r="E197" s="70">
        <f aca="true" t="shared" si="8" ref="E197:E260">(A197*A197)*O197</f>
        <v>338.67238636452663</v>
      </c>
      <c r="O197" s="70">
        <f>Sheet1!F65</f>
        <v>0.9092120227778642</v>
      </c>
    </row>
    <row r="198" spans="1:15" ht="12.75">
      <c r="A198">
        <v>19.4</v>
      </c>
      <c r="B198" s="70">
        <f t="shared" si="7"/>
        <v>574.9910368926769</v>
      </c>
      <c r="C198" s="70">
        <f>A198*Sheet1!D29</f>
        <v>232.79999999999998</v>
      </c>
      <c r="E198" s="70">
        <f t="shared" si="8"/>
        <v>342.19103689267695</v>
      </c>
      <c r="O198" s="70">
        <f>Sheet1!F65</f>
        <v>0.9092120227778642</v>
      </c>
    </row>
    <row r="199" spans="1:15" ht="12.75">
      <c r="A199">
        <v>19.5</v>
      </c>
      <c r="B199" s="70">
        <f t="shared" si="7"/>
        <v>579.7278716612828</v>
      </c>
      <c r="C199" s="70">
        <f>A199*Sheet1!D29</f>
        <v>234</v>
      </c>
      <c r="E199" s="70">
        <f t="shared" si="8"/>
        <v>345.72787166128285</v>
      </c>
      <c r="O199" s="70">
        <f>Sheet1!F65</f>
        <v>0.9092120227778642</v>
      </c>
    </row>
    <row r="200" spans="1:15" ht="12.75">
      <c r="A200">
        <v>19.6</v>
      </c>
      <c r="B200" s="70">
        <f t="shared" si="7"/>
        <v>584.4828906703444</v>
      </c>
      <c r="C200" s="70">
        <f>A200*Sheet1!D29</f>
        <v>235.20000000000002</v>
      </c>
      <c r="E200" s="70">
        <f t="shared" si="8"/>
        <v>349.2828906703444</v>
      </c>
      <c r="O200" s="70">
        <f>Sheet1!F65</f>
        <v>0.9092120227778642</v>
      </c>
    </row>
    <row r="201" spans="1:15" ht="12.75">
      <c r="A201">
        <v>19.7</v>
      </c>
      <c r="B201" s="70">
        <f t="shared" si="7"/>
        <v>589.2560939198613</v>
      </c>
      <c r="C201" s="70">
        <f>A201*Sheet1!D29</f>
        <v>236.39999999999998</v>
      </c>
      <c r="E201" s="70">
        <f t="shared" si="8"/>
        <v>352.8560939198613</v>
      </c>
      <c r="O201" s="70">
        <f>Sheet1!F65</f>
        <v>0.9092120227778642</v>
      </c>
    </row>
    <row r="202" spans="1:15" ht="12.75">
      <c r="A202">
        <v>19.8</v>
      </c>
      <c r="B202" s="70">
        <f t="shared" si="7"/>
        <v>594.0474814098338</v>
      </c>
      <c r="C202" s="70">
        <f>A202*Sheet1!D29</f>
        <v>237.60000000000002</v>
      </c>
      <c r="E202" s="70">
        <f t="shared" si="8"/>
        <v>356.44748140983387</v>
      </c>
      <c r="O202" s="70">
        <f>Sheet1!F65</f>
        <v>0.9092120227778642</v>
      </c>
    </row>
    <row r="203" spans="1:15" ht="12.75">
      <c r="A203">
        <v>19.9</v>
      </c>
      <c r="B203" s="70">
        <f t="shared" si="7"/>
        <v>598.8570531402619</v>
      </c>
      <c r="C203" s="70">
        <f>A203*Sheet1!D29</f>
        <v>238.79999999999998</v>
      </c>
      <c r="E203" s="70">
        <f t="shared" si="8"/>
        <v>360.0570531402619</v>
      </c>
      <c r="O203" s="70">
        <f>Sheet1!F65</f>
        <v>0.9092120227778642</v>
      </c>
    </row>
    <row r="204" spans="1:15" ht="12.75">
      <c r="A204">
        <v>20</v>
      </c>
      <c r="B204" s="70">
        <f t="shared" si="7"/>
        <v>603.6848091111457</v>
      </c>
      <c r="C204" s="70">
        <f>A204*Sheet1!D29</f>
        <v>240</v>
      </c>
      <c r="E204" s="70">
        <f t="shared" si="8"/>
        <v>363.6848091111457</v>
      </c>
      <c r="O204" s="70">
        <f>Sheet1!F65</f>
        <v>0.9092120227778642</v>
      </c>
    </row>
    <row r="205" spans="1:15" ht="12.75">
      <c r="A205">
        <v>20.5</v>
      </c>
      <c r="B205" s="70">
        <f t="shared" si="7"/>
        <v>628.0963525723973</v>
      </c>
      <c r="C205" s="70">
        <f>A205*Sheet1!D29</f>
        <v>246</v>
      </c>
      <c r="E205" s="70">
        <f t="shared" si="8"/>
        <v>382.0963525723974</v>
      </c>
      <c r="O205" s="70">
        <f>Sheet1!F65</f>
        <v>0.9092120227778642</v>
      </c>
    </row>
    <row r="206" spans="1:15" ht="12.75">
      <c r="A206">
        <v>21</v>
      </c>
      <c r="B206" s="70">
        <f t="shared" si="7"/>
        <v>652.962502045038</v>
      </c>
      <c r="C206" s="70">
        <f>A206*Sheet1!D29</f>
        <v>252</v>
      </c>
      <c r="E206" s="70">
        <f t="shared" si="8"/>
        <v>400.9625020450381</v>
      </c>
      <c r="O206" s="70">
        <f>Sheet1!F65</f>
        <v>0.9092120227778642</v>
      </c>
    </row>
    <row r="207" spans="1:15" ht="12.75">
      <c r="A207">
        <v>21.5</v>
      </c>
      <c r="B207" s="70">
        <f t="shared" si="7"/>
        <v>678.2832575290677</v>
      </c>
      <c r="C207" s="70">
        <f>A207*Sheet1!D29</f>
        <v>258</v>
      </c>
      <c r="E207" s="70">
        <f t="shared" si="8"/>
        <v>420.2832575290677</v>
      </c>
      <c r="O207" s="70">
        <f>Sheet1!F65</f>
        <v>0.9092120227778642</v>
      </c>
    </row>
    <row r="208" spans="1:15" ht="12.75">
      <c r="A208">
        <v>22</v>
      </c>
      <c r="B208" s="70">
        <f t="shared" si="7"/>
        <v>704.0586190244862</v>
      </c>
      <c r="C208" s="70">
        <f>A208*Sheet1!D29</f>
        <v>264</v>
      </c>
      <c r="E208" s="70">
        <f t="shared" si="8"/>
        <v>440.05861902448623</v>
      </c>
      <c r="O208" s="70">
        <f>Sheet1!F65</f>
        <v>0.9092120227778642</v>
      </c>
    </row>
    <row r="209" spans="1:15" ht="12.75">
      <c r="A209">
        <v>22.5</v>
      </c>
      <c r="B209" s="70">
        <f t="shared" si="7"/>
        <v>730.2885865312937</v>
      </c>
      <c r="C209" s="70">
        <f>A209*Sheet1!D29</f>
        <v>270</v>
      </c>
      <c r="E209" s="70">
        <f t="shared" si="8"/>
        <v>460.28858653129373</v>
      </c>
      <c r="O209" s="70">
        <f>Sheet1!F65</f>
        <v>0.9092120227778642</v>
      </c>
    </row>
    <row r="210" spans="1:15" ht="12.75">
      <c r="A210">
        <v>23</v>
      </c>
      <c r="B210" s="70">
        <f t="shared" si="7"/>
        <v>756.9731600494902</v>
      </c>
      <c r="C210" s="70">
        <f>A210*Sheet1!D29</f>
        <v>276</v>
      </c>
      <c r="E210" s="70">
        <f t="shared" si="8"/>
        <v>480.97316004949016</v>
      </c>
      <c r="O210" s="70">
        <f>Sheet1!F65</f>
        <v>0.9092120227778642</v>
      </c>
    </row>
    <row r="211" spans="1:15" ht="12.75">
      <c r="A211">
        <v>23.5</v>
      </c>
      <c r="B211" s="70">
        <f t="shared" si="7"/>
        <v>784.1123395790755</v>
      </c>
      <c r="C211" s="70">
        <f>A211*Sheet1!D29</f>
        <v>282</v>
      </c>
      <c r="E211" s="70">
        <f t="shared" si="8"/>
        <v>502.11233957907547</v>
      </c>
      <c r="O211" s="70">
        <f>Sheet1!F65</f>
        <v>0.9092120227778642</v>
      </c>
    </row>
    <row r="212" spans="1:15" ht="12.75">
      <c r="A212">
        <v>24</v>
      </c>
      <c r="B212" s="70">
        <f t="shared" si="7"/>
        <v>811.7061251200498</v>
      </c>
      <c r="C212" s="70">
        <f>A212*Sheet1!D29</f>
        <v>288</v>
      </c>
      <c r="E212" s="70">
        <f t="shared" si="8"/>
        <v>523.7061251200498</v>
      </c>
      <c r="O212" s="70">
        <f>Sheet1!F65</f>
        <v>0.9092120227778642</v>
      </c>
    </row>
    <row r="213" spans="1:15" ht="12.75">
      <c r="A213">
        <v>24.5</v>
      </c>
      <c r="B213" s="70">
        <f t="shared" si="7"/>
        <v>839.7545166724129</v>
      </c>
      <c r="C213" s="70">
        <f>A213*Sheet1!D29</f>
        <v>294</v>
      </c>
      <c r="E213" s="70">
        <f t="shared" si="8"/>
        <v>545.7545166724129</v>
      </c>
      <c r="O213" s="70">
        <f>Sheet1!F65</f>
        <v>0.9092120227778642</v>
      </c>
    </row>
    <row r="214" spans="1:15" ht="12.75">
      <c r="A214">
        <v>25</v>
      </c>
      <c r="B214" s="70">
        <f t="shared" si="7"/>
        <v>868.2575142361651</v>
      </c>
      <c r="C214" s="70">
        <f>A214*Sheet1!D29</f>
        <v>300</v>
      </c>
      <c r="E214" s="70">
        <f t="shared" si="8"/>
        <v>568.2575142361651</v>
      </c>
      <c r="O214" s="70">
        <f>Sheet1!F65</f>
        <v>0.9092120227778642</v>
      </c>
    </row>
    <row r="215" spans="1:15" ht="12.75">
      <c r="A215">
        <v>25.5</v>
      </c>
      <c r="B215" s="70">
        <f t="shared" si="7"/>
        <v>897.2151178113062</v>
      </c>
      <c r="C215" s="70">
        <f>A215*Sheet1!D29</f>
        <v>306</v>
      </c>
      <c r="E215" s="70">
        <f t="shared" si="8"/>
        <v>591.2151178113062</v>
      </c>
      <c r="O215" s="70">
        <f>Sheet1!F65</f>
        <v>0.9092120227778642</v>
      </c>
    </row>
    <row r="216" spans="1:15" ht="12.75">
      <c r="A216">
        <v>26</v>
      </c>
      <c r="B216" s="70">
        <f t="shared" si="7"/>
        <v>926.6273273978362</v>
      </c>
      <c r="C216" s="70">
        <f>A216*Sheet1!D29</f>
        <v>312</v>
      </c>
      <c r="E216" s="70">
        <f t="shared" si="8"/>
        <v>614.6273273978362</v>
      </c>
      <c r="O216" s="70">
        <f>Sheet1!F65</f>
        <v>0.9092120227778642</v>
      </c>
    </row>
    <row r="217" spans="1:15" ht="12.75">
      <c r="A217">
        <v>26.5</v>
      </c>
      <c r="B217" s="70">
        <f t="shared" si="7"/>
        <v>956.4941429957552</v>
      </c>
      <c r="C217" s="70">
        <f>A217*Sheet1!D29</f>
        <v>318</v>
      </c>
      <c r="E217" s="70">
        <f t="shared" si="8"/>
        <v>638.4941429957552</v>
      </c>
      <c r="O217" s="70">
        <f>Sheet1!F65</f>
        <v>0.9092120227778642</v>
      </c>
    </row>
    <row r="218" spans="1:15" ht="12.75">
      <c r="A218">
        <v>27</v>
      </c>
      <c r="B218" s="70">
        <f t="shared" si="7"/>
        <v>986.815564605063</v>
      </c>
      <c r="C218" s="70">
        <f>A218*Sheet1!D29</f>
        <v>324</v>
      </c>
      <c r="E218" s="70">
        <f t="shared" si="8"/>
        <v>662.815564605063</v>
      </c>
      <c r="O218" s="70">
        <f>Sheet1!F65</f>
        <v>0.9092120227778642</v>
      </c>
    </row>
    <row r="219" spans="1:15" ht="12.75">
      <c r="A219">
        <v>27.5</v>
      </c>
      <c r="B219" s="70">
        <f t="shared" si="7"/>
        <v>1017.5915922257598</v>
      </c>
      <c r="C219" s="70">
        <f>A219*Sheet1!D29</f>
        <v>330</v>
      </c>
      <c r="E219" s="70">
        <f t="shared" si="8"/>
        <v>687.5915922257598</v>
      </c>
      <c r="O219" s="70">
        <f>Sheet1!F65</f>
        <v>0.9092120227778642</v>
      </c>
    </row>
    <row r="220" spans="1:15" ht="12.75">
      <c r="A220">
        <v>28</v>
      </c>
      <c r="B220" s="70">
        <f t="shared" si="7"/>
        <v>1048.8222258578455</v>
      </c>
      <c r="C220" s="70">
        <f>A220*Sheet1!D29</f>
        <v>336</v>
      </c>
      <c r="E220" s="70">
        <f t="shared" si="8"/>
        <v>712.8222258578455</v>
      </c>
      <c r="O220" s="70">
        <f>Sheet1!F65</f>
        <v>0.9092120227778642</v>
      </c>
    </row>
    <row r="221" spans="1:15" ht="12.75">
      <c r="A221">
        <v>28.5</v>
      </c>
      <c r="B221" s="70">
        <f t="shared" si="7"/>
        <v>1080.5074655013202</v>
      </c>
      <c r="C221" s="70">
        <f>A221*Sheet1!D29</f>
        <v>342</v>
      </c>
      <c r="E221" s="70">
        <f t="shared" si="8"/>
        <v>738.5074655013202</v>
      </c>
      <c r="O221" s="70">
        <f>Sheet1!F65</f>
        <v>0.9092120227778642</v>
      </c>
    </row>
    <row r="222" spans="1:15" ht="12.75">
      <c r="A222">
        <v>29</v>
      </c>
      <c r="B222" s="70">
        <f t="shared" si="7"/>
        <v>1112.6473111561836</v>
      </c>
      <c r="C222" s="70">
        <f>A222*Sheet1!D29</f>
        <v>348</v>
      </c>
      <c r="E222" s="70">
        <f t="shared" si="8"/>
        <v>764.6473111561837</v>
      </c>
      <c r="O222" s="70">
        <f>Sheet1!F65</f>
        <v>0.9092120227778642</v>
      </c>
    </row>
    <row r="223" spans="1:15" ht="12.75">
      <c r="A223">
        <v>29.5</v>
      </c>
      <c r="B223" s="70">
        <f t="shared" si="7"/>
        <v>1145.2417628224362</v>
      </c>
      <c r="C223" s="70">
        <f>A223*Sheet1!D29</f>
        <v>354</v>
      </c>
      <c r="E223" s="70">
        <f t="shared" si="8"/>
        <v>791.2417628224363</v>
      </c>
      <c r="O223" s="70">
        <f>Sheet1!F65</f>
        <v>0.9092120227778642</v>
      </c>
    </row>
    <row r="224" spans="1:15" ht="12.75">
      <c r="A224">
        <v>30</v>
      </c>
      <c r="B224" s="70">
        <f t="shared" si="7"/>
        <v>1178.2908205000776</v>
      </c>
      <c r="C224" s="70">
        <f>A224*Sheet1!D29</f>
        <v>360</v>
      </c>
      <c r="E224" s="70">
        <f t="shared" si="8"/>
        <v>818.2908205000778</v>
      </c>
      <c r="O224" s="70">
        <f>Sheet1!F65</f>
        <v>0.9092120227778642</v>
      </c>
    </row>
    <row r="225" spans="1:15" ht="12.75">
      <c r="A225">
        <v>30.5</v>
      </c>
      <c r="B225" s="70">
        <f t="shared" si="7"/>
        <v>1211.794484189108</v>
      </c>
      <c r="C225" s="70">
        <f>A225*Sheet1!D29</f>
        <v>366</v>
      </c>
      <c r="E225" s="70">
        <f t="shared" si="8"/>
        <v>845.7944841891082</v>
      </c>
      <c r="O225" s="70">
        <f>Sheet1!F65</f>
        <v>0.9092120227778642</v>
      </c>
    </row>
    <row r="226" spans="1:15" ht="12.75">
      <c r="A226">
        <v>31</v>
      </c>
      <c r="B226" s="70">
        <f t="shared" si="7"/>
        <v>1245.7527538895274</v>
      </c>
      <c r="C226" s="70">
        <f>A226*Sheet1!D29</f>
        <v>372</v>
      </c>
      <c r="E226" s="70">
        <f t="shared" si="8"/>
        <v>873.7527538895274</v>
      </c>
      <c r="O226" s="70">
        <f>Sheet1!F65</f>
        <v>0.9092120227778642</v>
      </c>
    </row>
    <row r="227" spans="1:15" ht="12.75">
      <c r="A227">
        <v>31.5</v>
      </c>
      <c r="B227" s="70">
        <f t="shared" si="7"/>
        <v>1280.1656296013357</v>
      </c>
      <c r="C227" s="70">
        <f>A227*Sheet1!D29</f>
        <v>378</v>
      </c>
      <c r="E227" s="70">
        <f t="shared" si="8"/>
        <v>902.1656296013357</v>
      </c>
      <c r="O227" s="70">
        <f>Sheet1!F65</f>
        <v>0.9092120227778642</v>
      </c>
    </row>
    <row r="228" spans="1:15" ht="12.75">
      <c r="A228">
        <v>32</v>
      </c>
      <c r="B228" s="70">
        <f t="shared" si="7"/>
        <v>1315.033111324533</v>
      </c>
      <c r="C228" s="70">
        <f>A228*Sheet1!D29</f>
        <v>384</v>
      </c>
      <c r="E228" s="70">
        <f t="shared" si="8"/>
        <v>931.0331113245329</v>
      </c>
      <c r="O228" s="70">
        <f>Sheet1!F65</f>
        <v>0.9092120227778642</v>
      </c>
    </row>
    <row r="229" spans="1:15" ht="12.75">
      <c r="A229">
        <v>32.5</v>
      </c>
      <c r="B229" s="70">
        <f t="shared" si="7"/>
        <v>1350.355199059119</v>
      </c>
      <c r="C229" s="70">
        <f>A229*Sheet1!D29</f>
        <v>390</v>
      </c>
      <c r="E229" s="70">
        <f t="shared" si="8"/>
        <v>960.3551990591191</v>
      </c>
      <c r="O229" s="70">
        <f>Sheet1!F65</f>
        <v>0.9092120227778642</v>
      </c>
    </row>
    <row r="230" spans="1:15" ht="12.75">
      <c r="A230">
        <v>33</v>
      </c>
      <c r="B230" s="70">
        <f t="shared" si="7"/>
        <v>1386.1318928050941</v>
      </c>
      <c r="C230" s="70">
        <f>A230*Sheet1!D29</f>
        <v>396</v>
      </c>
      <c r="E230" s="70">
        <f t="shared" si="8"/>
        <v>990.131892805094</v>
      </c>
      <c r="O230" s="70">
        <f>Sheet1!F65</f>
        <v>0.9092120227778642</v>
      </c>
    </row>
    <row r="231" spans="1:15" ht="12.75">
      <c r="A231">
        <v>33.5</v>
      </c>
      <c r="B231" s="70">
        <f t="shared" si="7"/>
        <v>1422.3631925624582</v>
      </c>
      <c r="C231" s="70">
        <f>A231*Sheet1!D29</f>
        <v>402</v>
      </c>
      <c r="E231" s="70">
        <f t="shared" si="8"/>
        <v>1020.363192562458</v>
      </c>
      <c r="O231" s="70">
        <f>Sheet1!F65</f>
        <v>0.9092120227778642</v>
      </c>
    </row>
    <row r="232" spans="1:15" ht="12.75">
      <c r="A232">
        <v>34</v>
      </c>
      <c r="B232" s="70">
        <f t="shared" si="7"/>
        <v>1459.0490983312109</v>
      </c>
      <c r="C232" s="70">
        <f>A232*Sheet1!D29</f>
        <v>408</v>
      </c>
      <c r="E232" s="70">
        <f t="shared" si="8"/>
        <v>1051.0490983312109</v>
      </c>
      <c r="O232" s="70">
        <f>Sheet1!F65</f>
        <v>0.9092120227778642</v>
      </c>
    </row>
    <row r="233" spans="1:15" ht="12.75">
      <c r="A233">
        <v>34.5</v>
      </c>
      <c r="B233" s="70">
        <f t="shared" si="7"/>
        <v>1496.1896101113527</v>
      </c>
      <c r="C233" s="70">
        <f>A233*Sheet1!D29</f>
        <v>414</v>
      </c>
      <c r="E233" s="70">
        <f t="shared" si="8"/>
        <v>1082.1896101113527</v>
      </c>
      <c r="O233" s="70">
        <f>Sheet1!F65</f>
        <v>0.9092120227778642</v>
      </c>
    </row>
    <row r="234" spans="1:15" ht="12.75">
      <c r="A234">
        <v>35</v>
      </c>
      <c r="B234" s="70">
        <f t="shared" si="7"/>
        <v>1533.7847279028836</v>
      </c>
      <c r="C234" s="70">
        <f>A234*Sheet1!D29</f>
        <v>420</v>
      </c>
      <c r="E234" s="70">
        <f t="shared" si="8"/>
        <v>1113.7847279028836</v>
      </c>
      <c r="O234" s="70">
        <f>Sheet1!F65</f>
        <v>0.9092120227778642</v>
      </c>
    </row>
    <row r="235" spans="1:15" ht="12.75">
      <c r="A235">
        <v>35.5</v>
      </c>
      <c r="B235" s="70">
        <f t="shared" si="7"/>
        <v>1571.8344517058033</v>
      </c>
      <c r="C235" s="70">
        <f>A235*Sheet1!D29</f>
        <v>426</v>
      </c>
      <c r="E235" s="70">
        <f t="shared" si="8"/>
        <v>1145.8344517058033</v>
      </c>
      <c r="O235" s="70">
        <f>Sheet1!F65</f>
        <v>0.9092120227778642</v>
      </c>
    </row>
    <row r="236" spans="1:15" ht="12.75">
      <c r="A236">
        <v>36</v>
      </c>
      <c r="B236" s="70">
        <f t="shared" si="7"/>
        <v>1610.338781520112</v>
      </c>
      <c r="C236" s="70">
        <f>A236*Sheet1!D29</f>
        <v>432</v>
      </c>
      <c r="E236" s="70">
        <f t="shared" si="8"/>
        <v>1178.338781520112</v>
      </c>
      <c r="O236" s="70">
        <f>Sheet1!F65</f>
        <v>0.9092120227778642</v>
      </c>
    </row>
    <row r="237" spans="1:15" ht="12.75">
      <c r="A237">
        <v>36.5</v>
      </c>
      <c r="B237" s="70">
        <f t="shared" si="7"/>
        <v>1649.2977173458096</v>
      </c>
      <c r="C237" s="70">
        <f>A237*Sheet1!D29</f>
        <v>438</v>
      </c>
      <c r="E237" s="70">
        <f t="shared" si="8"/>
        <v>1211.2977173458096</v>
      </c>
      <c r="O237" s="70">
        <f>Sheet1!F65</f>
        <v>0.9092120227778642</v>
      </c>
    </row>
    <row r="238" spans="1:15" ht="12.75">
      <c r="A238">
        <v>37</v>
      </c>
      <c r="B238" s="70">
        <f t="shared" si="7"/>
        <v>1688.7112591828961</v>
      </c>
      <c r="C238" s="70">
        <f>A238*Sheet1!D29</f>
        <v>444</v>
      </c>
      <c r="E238" s="70">
        <f t="shared" si="8"/>
        <v>1244.7112591828961</v>
      </c>
      <c r="O238" s="70">
        <f>Sheet1!F65</f>
        <v>0.9092120227778642</v>
      </c>
    </row>
    <row r="239" spans="1:15" ht="12.75">
      <c r="A239">
        <v>37.5</v>
      </c>
      <c r="B239" s="70">
        <f t="shared" si="7"/>
        <v>1728.5794070313716</v>
      </c>
      <c r="C239" s="70">
        <f>A239*Sheet1!D29</f>
        <v>450</v>
      </c>
      <c r="E239" s="70">
        <f t="shared" si="8"/>
        <v>1278.5794070313716</v>
      </c>
      <c r="O239" s="70">
        <f>Sheet1!F65</f>
        <v>0.9092120227778642</v>
      </c>
    </row>
    <row r="240" spans="1:15" ht="12.75">
      <c r="A240">
        <v>38</v>
      </c>
      <c r="B240" s="70">
        <f t="shared" si="7"/>
        <v>1768.9021608912358</v>
      </c>
      <c r="C240" s="70">
        <f>A240*Sheet1!D29</f>
        <v>456</v>
      </c>
      <c r="E240" s="70">
        <f t="shared" si="8"/>
        <v>1312.9021608912358</v>
      </c>
      <c r="O240" s="70">
        <f>Sheet1!F65</f>
        <v>0.9092120227778642</v>
      </c>
    </row>
    <row r="241" spans="1:15" ht="12.75">
      <c r="A241">
        <v>38.5</v>
      </c>
      <c r="B241" s="70">
        <f t="shared" si="7"/>
        <v>1809.6795207624891</v>
      </c>
      <c r="C241" s="70">
        <f>A241*Sheet1!D29</f>
        <v>462</v>
      </c>
      <c r="E241" s="70">
        <f t="shared" si="8"/>
        <v>1347.6795207624891</v>
      </c>
      <c r="O241" s="70">
        <f>Sheet1!F65</f>
        <v>0.9092120227778642</v>
      </c>
    </row>
    <row r="242" spans="1:15" ht="12.75">
      <c r="A242">
        <v>39</v>
      </c>
      <c r="B242" s="70">
        <f t="shared" si="7"/>
        <v>1850.9114866451314</v>
      </c>
      <c r="C242" s="70">
        <f>A242*Sheet1!D29</f>
        <v>468</v>
      </c>
      <c r="E242" s="70">
        <f t="shared" si="8"/>
        <v>1382.9114866451314</v>
      </c>
      <c r="O242" s="70">
        <f>Sheet1!F65</f>
        <v>0.9092120227778642</v>
      </c>
    </row>
    <row r="243" spans="1:15" ht="12.75">
      <c r="A243">
        <v>39.5</v>
      </c>
      <c r="B243" s="70">
        <f t="shared" si="7"/>
        <v>1892.5980585391626</v>
      </c>
      <c r="C243" s="70">
        <f>A243*Sheet1!D29</f>
        <v>474</v>
      </c>
      <c r="E243" s="70">
        <f t="shared" si="8"/>
        <v>1418.5980585391626</v>
      </c>
      <c r="O243" s="70">
        <f>Sheet1!F65</f>
        <v>0.9092120227778642</v>
      </c>
    </row>
    <row r="244" spans="1:15" ht="12.75">
      <c r="A244">
        <v>40</v>
      </c>
      <c r="B244" s="70">
        <f t="shared" si="7"/>
        <v>1934.7392364445827</v>
      </c>
      <c r="C244" s="70">
        <f>A244*Sheet1!D29</f>
        <v>480</v>
      </c>
      <c r="E244" s="70">
        <f t="shared" si="8"/>
        <v>1454.7392364445827</v>
      </c>
      <c r="O244" s="70">
        <f>Sheet1!F65</f>
        <v>0.9092120227778642</v>
      </c>
    </row>
    <row r="245" spans="1:15" ht="12.75">
      <c r="A245">
        <v>40.5</v>
      </c>
      <c r="B245" s="70">
        <f t="shared" si="7"/>
        <v>1977.3350203613918</v>
      </c>
      <c r="C245" s="70">
        <f>A245*Sheet1!D29</f>
        <v>486</v>
      </c>
      <c r="E245" s="70">
        <f t="shared" si="8"/>
        <v>1491.3350203613918</v>
      </c>
      <c r="O245" s="70">
        <f>Sheet1!F65</f>
        <v>0.9092120227778642</v>
      </c>
    </row>
    <row r="246" spans="1:15" ht="12.75">
      <c r="A246">
        <v>41</v>
      </c>
      <c r="B246" s="70">
        <f t="shared" si="7"/>
        <v>2020.3854102895896</v>
      </c>
      <c r="C246" s="70">
        <f>A246*Sheet1!D29</f>
        <v>492</v>
      </c>
      <c r="E246" s="70">
        <f t="shared" si="8"/>
        <v>1528.3854102895896</v>
      </c>
      <c r="O246" s="70">
        <f>Sheet1!F65</f>
        <v>0.9092120227778642</v>
      </c>
    </row>
    <row r="247" spans="1:15" ht="12.75">
      <c r="A247">
        <v>41.5</v>
      </c>
      <c r="B247" s="70">
        <f t="shared" si="7"/>
        <v>2063.8904062291767</v>
      </c>
      <c r="C247" s="70">
        <f>A247*Sheet1!D29</f>
        <v>498</v>
      </c>
      <c r="E247" s="70">
        <f t="shared" si="8"/>
        <v>1565.8904062291765</v>
      </c>
      <c r="O247" s="70">
        <f>Sheet1!F65</f>
        <v>0.9092120227778642</v>
      </c>
    </row>
    <row r="248" spans="1:15" ht="12.75">
      <c r="A248">
        <v>42</v>
      </c>
      <c r="B248" s="70">
        <f t="shared" si="7"/>
        <v>2107.850008180152</v>
      </c>
      <c r="C248" s="70">
        <f>A248*Sheet1!D29</f>
        <v>504</v>
      </c>
      <c r="E248" s="70">
        <f t="shared" si="8"/>
        <v>1603.8500081801524</v>
      </c>
      <c r="O248" s="70">
        <f>Sheet1!F65</f>
        <v>0.9092120227778642</v>
      </c>
    </row>
    <row r="249" spans="1:15" ht="12.75">
      <c r="A249">
        <v>42.5</v>
      </c>
      <c r="B249" s="70">
        <f t="shared" si="7"/>
        <v>2152.2642161425174</v>
      </c>
      <c r="C249" s="70">
        <f>A249*Sheet1!D29</f>
        <v>510</v>
      </c>
      <c r="E249" s="70">
        <f t="shared" si="8"/>
        <v>1642.2642161425172</v>
      </c>
      <c r="O249" s="70">
        <f>Sheet1!F65</f>
        <v>0.9092120227778642</v>
      </c>
    </row>
    <row r="250" spans="1:15" ht="12.75">
      <c r="A250">
        <v>43</v>
      </c>
      <c r="B250" s="70">
        <f t="shared" si="7"/>
        <v>2197.1330301162707</v>
      </c>
      <c r="C250" s="70">
        <f>A250*Sheet1!D29</f>
        <v>516</v>
      </c>
      <c r="E250" s="70">
        <f t="shared" si="8"/>
        <v>1681.133030116271</v>
      </c>
      <c r="O250" s="70">
        <f>Sheet1!F65</f>
        <v>0.9092120227778642</v>
      </c>
    </row>
    <row r="251" spans="1:15" ht="12.75">
      <c r="A251">
        <v>43.5</v>
      </c>
      <c r="B251" s="70">
        <f t="shared" si="7"/>
        <v>2242.456450101414</v>
      </c>
      <c r="C251" s="70">
        <f>A251*Sheet1!D29</f>
        <v>522</v>
      </c>
      <c r="E251" s="70">
        <f t="shared" si="8"/>
        <v>1720.4564501014136</v>
      </c>
      <c r="O251" s="70">
        <f>Sheet1!F65</f>
        <v>0.9092120227778642</v>
      </c>
    </row>
    <row r="252" spans="1:15" ht="12.75">
      <c r="A252">
        <v>44</v>
      </c>
      <c r="B252" s="70">
        <f t="shared" si="7"/>
        <v>2288.234476097945</v>
      </c>
      <c r="C252" s="70">
        <f>A252*Sheet1!D29</f>
        <v>528</v>
      </c>
      <c r="E252" s="70">
        <f t="shared" si="8"/>
        <v>1760.234476097945</v>
      </c>
      <c r="O252" s="70">
        <f>Sheet1!F65</f>
        <v>0.9092120227778642</v>
      </c>
    </row>
    <row r="253" spans="1:15" ht="12.75">
      <c r="A253">
        <v>44.5</v>
      </c>
      <c r="B253" s="70">
        <f t="shared" si="7"/>
        <v>2334.4671081058655</v>
      </c>
      <c r="C253" s="70">
        <f>A253*Sheet1!D29</f>
        <v>534</v>
      </c>
      <c r="E253" s="70">
        <f t="shared" si="8"/>
        <v>1800.4671081058655</v>
      </c>
      <c r="O253" s="70">
        <f>Sheet1!F65</f>
        <v>0.9092120227778642</v>
      </c>
    </row>
    <row r="254" spans="1:15" ht="12.75">
      <c r="A254">
        <v>45</v>
      </c>
      <c r="B254" s="70">
        <f t="shared" si="7"/>
        <v>2381.154346125175</v>
      </c>
      <c r="C254" s="70">
        <f>A254*Sheet1!D29</f>
        <v>540</v>
      </c>
      <c r="E254" s="70">
        <f t="shared" si="8"/>
        <v>1841.154346125175</v>
      </c>
      <c r="O254" s="70">
        <f>Sheet1!F65</f>
        <v>0.9092120227778642</v>
      </c>
    </row>
    <row r="255" spans="1:15" ht="12.75">
      <c r="A255">
        <v>45.5</v>
      </c>
      <c r="B255" s="70">
        <f t="shared" si="7"/>
        <v>2428.2961901558733</v>
      </c>
      <c r="C255" s="70">
        <f>A255*Sheet1!D29</f>
        <v>546</v>
      </c>
      <c r="E255" s="70">
        <f t="shared" si="8"/>
        <v>1882.2961901558733</v>
      </c>
      <c r="O255" s="70">
        <f>Sheet1!F65</f>
        <v>0.9092120227778642</v>
      </c>
    </row>
    <row r="256" spans="1:15" ht="12.75">
      <c r="A256">
        <v>46</v>
      </c>
      <c r="B256" s="70">
        <f t="shared" si="7"/>
        <v>2475.8926401979606</v>
      </c>
      <c r="C256" s="70">
        <f>A256*Sheet1!D29</f>
        <v>552</v>
      </c>
      <c r="E256" s="70">
        <f t="shared" si="8"/>
        <v>1923.8926401979606</v>
      </c>
      <c r="O256" s="70">
        <f>Sheet1!F65</f>
        <v>0.9092120227778642</v>
      </c>
    </row>
    <row r="257" spans="1:15" ht="12.75">
      <c r="A257">
        <v>46.5</v>
      </c>
      <c r="B257" s="70">
        <f t="shared" si="7"/>
        <v>2523.943696251437</v>
      </c>
      <c r="C257" s="70">
        <f>A257*Sheet1!D29</f>
        <v>558</v>
      </c>
      <c r="E257" s="70">
        <f t="shared" si="8"/>
        <v>1965.943696251437</v>
      </c>
      <c r="O257" s="70">
        <f>Sheet1!F65</f>
        <v>0.9092120227778642</v>
      </c>
    </row>
    <row r="258" spans="1:15" ht="12.75">
      <c r="A258">
        <v>47</v>
      </c>
      <c r="B258" s="70">
        <f t="shared" si="7"/>
        <v>2572.449358316302</v>
      </c>
      <c r="C258" s="70">
        <f>A258*Sheet1!D29</f>
        <v>564</v>
      </c>
      <c r="E258" s="70">
        <f t="shared" si="8"/>
        <v>2008.4493583163019</v>
      </c>
      <c r="O258" s="70">
        <f>Sheet1!F65</f>
        <v>0.9092120227778642</v>
      </c>
    </row>
    <row r="259" spans="1:15" ht="12.75">
      <c r="A259">
        <v>47.5</v>
      </c>
      <c r="B259" s="70">
        <f t="shared" si="7"/>
        <v>2621.409626392556</v>
      </c>
      <c r="C259" s="70">
        <f>A259*Sheet1!D29</f>
        <v>570</v>
      </c>
      <c r="E259" s="70">
        <f t="shared" si="8"/>
        <v>2051.409626392556</v>
      </c>
      <c r="O259" s="70">
        <f>Sheet1!F65</f>
        <v>0.9092120227778642</v>
      </c>
    </row>
    <row r="260" spans="1:15" ht="12.75">
      <c r="A260">
        <v>48</v>
      </c>
      <c r="B260" s="70">
        <f t="shared" si="7"/>
        <v>2670.8245004801993</v>
      </c>
      <c r="C260" s="70">
        <f>A260*Sheet1!D29</f>
        <v>576</v>
      </c>
      <c r="E260" s="70">
        <f t="shared" si="8"/>
        <v>2094.8245004801993</v>
      </c>
      <c r="O260" s="70">
        <f>Sheet1!F65</f>
        <v>0.9092120227778642</v>
      </c>
    </row>
    <row r="261" spans="1:15" ht="12.75">
      <c r="A261">
        <v>48.5</v>
      </c>
      <c r="B261" s="70">
        <f aca="true" t="shared" si="9" ref="B261:B324">C261+E261</f>
        <v>2720.693980579231</v>
      </c>
      <c r="C261" s="70">
        <f>A261*Sheet1!D29</f>
        <v>582</v>
      </c>
      <c r="E261" s="70">
        <f aca="true" t="shared" si="10" ref="E261:E324">(A261*A261)*O261</f>
        <v>2138.693980579231</v>
      </c>
      <c r="O261" s="70">
        <f>Sheet1!F65</f>
        <v>0.9092120227778642</v>
      </c>
    </row>
    <row r="262" spans="1:15" ht="12.75">
      <c r="A262">
        <v>49</v>
      </c>
      <c r="B262" s="70">
        <f t="shared" si="9"/>
        <v>2771.0180666896517</v>
      </c>
      <c r="C262" s="70">
        <f>A262*Sheet1!D29</f>
        <v>588</v>
      </c>
      <c r="E262" s="70">
        <f t="shared" si="10"/>
        <v>2183.0180666896517</v>
      </c>
      <c r="O262" s="70">
        <f>Sheet1!F65</f>
        <v>0.9092120227778642</v>
      </c>
    </row>
    <row r="263" spans="1:15" ht="12.75">
      <c r="A263">
        <v>49.5</v>
      </c>
      <c r="B263" s="70">
        <f t="shared" si="9"/>
        <v>2821.7967588114616</v>
      </c>
      <c r="C263" s="70">
        <f>A263*Sheet1!D29</f>
        <v>594</v>
      </c>
      <c r="E263" s="70">
        <f t="shared" si="10"/>
        <v>2227.7967588114616</v>
      </c>
      <c r="O263" s="70">
        <f>Sheet1!F65</f>
        <v>0.9092120227778642</v>
      </c>
    </row>
    <row r="264" spans="1:15" ht="12.75">
      <c r="A264">
        <v>50</v>
      </c>
      <c r="B264" s="70">
        <f t="shared" si="9"/>
        <v>2873.0300569446604</v>
      </c>
      <c r="C264" s="70">
        <f>A264*Sheet1!D29</f>
        <v>600</v>
      </c>
      <c r="E264" s="70">
        <f t="shared" si="10"/>
        <v>2273.0300569446604</v>
      </c>
      <c r="O264" s="70">
        <f>Sheet1!F65</f>
        <v>0.9092120227778642</v>
      </c>
    </row>
    <row r="265" spans="1:15" ht="12.75">
      <c r="A265">
        <v>51</v>
      </c>
      <c r="B265" s="70">
        <f t="shared" si="9"/>
        <v>2976.8604712452247</v>
      </c>
      <c r="C265" s="70">
        <f>A265*Sheet1!D29</f>
        <v>612</v>
      </c>
      <c r="E265" s="70">
        <f t="shared" si="10"/>
        <v>2364.8604712452247</v>
      </c>
      <c r="O265" s="70">
        <f>Sheet1!F65</f>
        <v>0.9092120227778642</v>
      </c>
    </row>
    <row r="266" spans="1:15" ht="12.75">
      <c r="A266">
        <v>52</v>
      </c>
      <c r="B266" s="70">
        <f t="shared" si="9"/>
        <v>3082.509309591345</v>
      </c>
      <c r="C266" s="70">
        <f>A266*Sheet1!D29</f>
        <v>624</v>
      </c>
      <c r="E266" s="70">
        <f t="shared" si="10"/>
        <v>2458.509309591345</v>
      </c>
      <c r="O266" s="70">
        <f>Sheet1!F65</f>
        <v>0.9092120227778642</v>
      </c>
    </row>
    <row r="267" spans="1:15" ht="12.75">
      <c r="A267">
        <v>53</v>
      </c>
      <c r="B267" s="70">
        <f t="shared" si="9"/>
        <v>3189.9765719830207</v>
      </c>
      <c r="C267" s="70">
        <f>A267*Sheet1!D29</f>
        <v>636</v>
      </c>
      <c r="E267" s="70">
        <f t="shared" si="10"/>
        <v>2553.9765719830207</v>
      </c>
      <c r="O267" s="70">
        <f>Sheet1!F65</f>
        <v>0.9092120227778642</v>
      </c>
    </row>
    <row r="268" spans="1:15" ht="12.75">
      <c r="A268">
        <v>54</v>
      </c>
      <c r="B268" s="70">
        <f t="shared" si="9"/>
        <v>3299.262258420252</v>
      </c>
      <c r="C268" s="70">
        <f>A268*Sheet1!D29</f>
        <v>648</v>
      </c>
      <c r="E268" s="70">
        <f t="shared" si="10"/>
        <v>2651.262258420252</v>
      </c>
      <c r="O268" s="70">
        <f>Sheet1!F65</f>
        <v>0.9092120227778642</v>
      </c>
    </row>
    <row r="269" spans="1:15" ht="12.75">
      <c r="A269">
        <v>55</v>
      </c>
      <c r="B269" s="70">
        <f t="shared" si="9"/>
        <v>3410.366368903039</v>
      </c>
      <c r="C269" s="70">
        <f>A269*Sheet1!D29</f>
        <v>660</v>
      </c>
      <c r="E269" s="70">
        <f t="shared" si="10"/>
        <v>2750.366368903039</v>
      </c>
      <c r="O269" s="70">
        <f>Sheet1!F65</f>
        <v>0.9092120227778642</v>
      </c>
    </row>
    <row r="270" spans="1:15" ht="12.75">
      <c r="A270">
        <v>56</v>
      </c>
      <c r="B270" s="70">
        <f t="shared" si="9"/>
        <v>3523.288903431382</v>
      </c>
      <c r="C270" s="70">
        <f>A270*Sheet1!D29</f>
        <v>672</v>
      </c>
      <c r="E270" s="70">
        <f t="shared" si="10"/>
        <v>2851.288903431382</v>
      </c>
      <c r="O270" s="70">
        <f>Sheet1!F65</f>
        <v>0.9092120227778642</v>
      </c>
    </row>
    <row r="271" spans="1:15" ht="12.75">
      <c r="A271">
        <v>57</v>
      </c>
      <c r="B271" s="70">
        <f t="shared" si="9"/>
        <v>3638.029862005281</v>
      </c>
      <c r="C271" s="70">
        <f>A271*Sheet1!D29</f>
        <v>684</v>
      </c>
      <c r="E271" s="70">
        <f t="shared" si="10"/>
        <v>2954.029862005281</v>
      </c>
      <c r="O271" s="70">
        <f>Sheet1!F65</f>
        <v>0.9092120227778642</v>
      </c>
    </row>
    <row r="272" spans="1:15" ht="12.75">
      <c r="A272">
        <v>58</v>
      </c>
      <c r="B272" s="70">
        <f t="shared" si="9"/>
        <v>3754.589244624735</v>
      </c>
      <c r="C272" s="70">
        <f>A272*Sheet1!D29</f>
        <v>696</v>
      </c>
      <c r="E272" s="70">
        <f t="shared" si="10"/>
        <v>3058.589244624735</v>
      </c>
      <c r="O272" s="70">
        <f>Sheet1!F65</f>
        <v>0.9092120227778642</v>
      </c>
    </row>
    <row r="273" spans="1:15" ht="12.75">
      <c r="A273">
        <v>59</v>
      </c>
      <c r="B273" s="70">
        <f t="shared" si="9"/>
        <v>3872.967051289745</v>
      </c>
      <c r="C273" s="70">
        <f>A273*Sheet1!D29</f>
        <v>708</v>
      </c>
      <c r="E273" s="70">
        <f t="shared" si="10"/>
        <v>3164.967051289745</v>
      </c>
      <c r="O273" s="70">
        <f>Sheet1!F65</f>
        <v>0.9092120227778642</v>
      </c>
    </row>
    <row r="274" spans="1:15" ht="12.75">
      <c r="A274">
        <v>60</v>
      </c>
      <c r="B274" s="70">
        <f t="shared" si="9"/>
        <v>3993.163282000311</v>
      </c>
      <c r="C274" s="70">
        <f>A274*Sheet1!D29</f>
        <v>720</v>
      </c>
      <c r="E274" s="70">
        <f t="shared" si="10"/>
        <v>3273.163282000311</v>
      </c>
      <c r="O274" s="70">
        <f>Sheet1!F65</f>
        <v>0.9092120227778642</v>
      </c>
    </row>
    <row r="275" spans="1:15" ht="12.75">
      <c r="A275">
        <v>61</v>
      </c>
      <c r="B275" s="70">
        <f t="shared" si="9"/>
        <v>4115.177936756432</v>
      </c>
      <c r="C275" s="70">
        <f>A275*Sheet1!D29</f>
        <v>732</v>
      </c>
      <c r="E275" s="70">
        <f t="shared" si="10"/>
        <v>3383.1779367564327</v>
      </c>
      <c r="O275" s="70">
        <f>Sheet1!F65</f>
        <v>0.9092120227778642</v>
      </c>
    </row>
    <row r="276" spans="1:15" ht="12.75">
      <c r="A276">
        <v>62</v>
      </c>
      <c r="B276" s="70">
        <f t="shared" si="9"/>
        <v>4239.01101555811</v>
      </c>
      <c r="C276" s="70">
        <f>A276*Sheet1!D29</f>
        <v>744</v>
      </c>
      <c r="E276" s="70">
        <f t="shared" si="10"/>
        <v>3495.0110155581096</v>
      </c>
      <c r="O276" s="70">
        <f>Sheet1!F65</f>
        <v>0.9092120227778642</v>
      </c>
    </row>
    <row r="277" spans="1:15" ht="12.75">
      <c r="A277">
        <v>63</v>
      </c>
      <c r="B277" s="70">
        <f t="shared" si="9"/>
        <v>4364.662518405343</v>
      </c>
      <c r="C277" s="70">
        <f>A277*Sheet1!D29</f>
        <v>756</v>
      </c>
      <c r="E277" s="70">
        <f t="shared" si="10"/>
        <v>3608.662518405343</v>
      </c>
      <c r="O277" s="70">
        <f>Sheet1!F65</f>
        <v>0.9092120227778642</v>
      </c>
    </row>
    <row r="278" spans="1:15" ht="12.75">
      <c r="A278">
        <v>64</v>
      </c>
      <c r="B278" s="70">
        <f t="shared" si="9"/>
        <v>4492.132445298132</v>
      </c>
      <c r="C278" s="70">
        <f>A278*Sheet1!D29</f>
        <v>768</v>
      </c>
      <c r="E278" s="70">
        <f t="shared" si="10"/>
        <v>3724.1324452981316</v>
      </c>
      <c r="O278" s="70">
        <f>Sheet1!F65</f>
        <v>0.9092120227778642</v>
      </c>
    </row>
    <row r="279" spans="1:15" ht="12.75">
      <c r="A279">
        <v>65</v>
      </c>
      <c r="B279" s="70">
        <f t="shared" si="9"/>
        <v>4621.420796236476</v>
      </c>
      <c r="C279" s="70">
        <f>A279*Sheet1!D29</f>
        <v>780</v>
      </c>
      <c r="E279" s="70">
        <f t="shared" si="10"/>
        <v>3841.4207962364762</v>
      </c>
      <c r="O279" s="70">
        <f>Sheet1!F65</f>
        <v>0.9092120227778642</v>
      </c>
    </row>
    <row r="280" spans="1:15" ht="12.75">
      <c r="A280">
        <v>66</v>
      </c>
      <c r="B280" s="70">
        <f t="shared" si="9"/>
        <v>4752.527571220377</v>
      </c>
      <c r="C280" s="70">
        <f>A280*Sheet1!D29</f>
        <v>792</v>
      </c>
      <c r="E280" s="70">
        <f t="shared" si="10"/>
        <v>3960.527571220376</v>
      </c>
      <c r="O280" s="70">
        <f>Sheet1!F65</f>
        <v>0.9092120227778642</v>
      </c>
    </row>
    <row r="281" spans="1:15" ht="12.75">
      <c r="A281">
        <v>67</v>
      </c>
      <c r="B281" s="70">
        <f t="shared" si="9"/>
        <v>4885.452770249833</v>
      </c>
      <c r="C281" s="70">
        <f>A281*Sheet1!D29</f>
        <v>804</v>
      </c>
      <c r="E281" s="70">
        <f t="shared" si="10"/>
        <v>4081.452770249832</v>
      </c>
      <c r="O281" s="70">
        <f>Sheet1!F65</f>
        <v>0.9092120227778642</v>
      </c>
    </row>
    <row r="282" spans="1:15" ht="12.75">
      <c r="A282">
        <v>68</v>
      </c>
      <c r="B282" s="70">
        <f t="shared" si="9"/>
        <v>5020.1963933248435</v>
      </c>
      <c r="C282" s="70">
        <f>A282*Sheet1!D29</f>
        <v>816</v>
      </c>
      <c r="E282" s="70">
        <f t="shared" si="10"/>
        <v>4204.1963933248435</v>
      </c>
      <c r="O282" s="70">
        <f>Sheet1!F65</f>
        <v>0.9092120227778642</v>
      </c>
    </row>
    <row r="283" spans="1:15" ht="12.75">
      <c r="A283">
        <v>69</v>
      </c>
      <c r="B283" s="70">
        <f t="shared" si="9"/>
        <v>5156.758440445411</v>
      </c>
      <c r="C283" s="70">
        <f>A283*Sheet1!D29</f>
        <v>828</v>
      </c>
      <c r="E283" s="70">
        <f t="shared" si="10"/>
        <v>4328.758440445411</v>
      </c>
      <c r="O283" s="70">
        <f>Sheet1!F65</f>
        <v>0.9092120227778642</v>
      </c>
    </row>
    <row r="284" spans="1:15" ht="12.75">
      <c r="A284">
        <v>70</v>
      </c>
      <c r="B284" s="70">
        <f t="shared" si="9"/>
        <v>5295.138911611534</v>
      </c>
      <c r="C284" s="70">
        <f>A284*Sheet1!D29</f>
        <v>840</v>
      </c>
      <c r="E284" s="70">
        <f t="shared" si="10"/>
        <v>4455.138911611534</v>
      </c>
      <c r="O284" s="70">
        <f>Sheet1!F65</f>
        <v>0.9092120227778642</v>
      </c>
    </row>
    <row r="285" spans="1:15" ht="12.75">
      <c r="A285">
        <v>71</v>
      </c>
      <c r="B285" s="70">
        <f t="shared" si="9"/>
        <v>5435.337806823213</v>
      </c>
      <c r="C285" s="70">
        <f>A285*Sheet1!D29</f>
        <v>852</v>
      </c>
      <c r="E285" s="70">
        <f t="shared" si="10"/>
        <v>4583.337806823213</v>
      </c>
      <c r="O285" s="70">
        <f>Sheet1!F65</f>
        <v>0.9092120227778642</v>
      </c>
    </row>
    <row r="286" spans="1:15" ht="12.75">
      <c r="A286">
        <v>72</v>
      </c>
      <c r="B286" s="70">
        <f t="shared" si="9"/>
        <v>5577.355126080448</v>
      </c>
      <c r="C286" s="70">
        <f>A286*Sheet1!D29</f>
        <v>864</v>
      </c>
      <c r="E286" s="70">
        <f t="shared" si="10"/>
        <v>4713.355126080448</v>
      </c>
      <c r="O286" s="70">
        <f>Sheet1!F65</f>
        <v>0.9092120227778642</v>
      </c>
    </row>
    <row r="287" spans="1:15" ht="12.75">
      <c r="A287">
        <v>73</v>
      </c>
      <c r="B287" s="70">
        <f t="shared" si="9"/>
        <v>5721.190869383238</v>
      </c>
      <c r="C287" s="70">
        <f>A287*Sheet1!D29</f>
        <v>876</v>
      </c>
      <c r="E287" s="70">
        <f t="shared" si="10"/>
        <v>4845.190869383238</v>
      </c>
      <c r="O287" s="70">
        <f>Sheet1!F65</f>
        <v>0.9092120227778642</v>
      </c>
    </row>
    <row r="288" spans="1:15" ht="12.75">
      <c r="A288">
        <v>74</v>
      </c>
      <c r="B288" s="70">
        <f t="shared" si="9"/>
        <v>5866.8450367315845</v>
      </c>
      <c r="C288" s="70">
        <f>A288*Sheet1!D29</f>
        <v>888</v>
      </c>
      <c r="E288" s="70">
        <f t="shared" si="10"/>
        <v>4978.8450367315845</v>
      </c>
      <c r="O288" s="70">
        <f>Sheet1!F65</f>
        <v>0.9092120227778642</v>
      </c>
    </row>
    <row r="289" spans="1:15" ht="12.75">
      <c r="A289">
        <v>75</v>
      </c>
      <c r="B289" s="70">
        <f t="shared" si="9"/>
        <v>6014.317628125486</v>
      </c>
      <c r="C289" s="70">
        <f>A289*Sheet1!D29</f>
        <v>900</v>
      </c>
      <c r="E289" s="70">
        <f t="shared" si="10"/>
        <v>5114.317628125486</v>
      </c>
      <c r="O289" s="70">
        <f>Sheet1!F65</f>
        <v>0.9092120227778642</v>
      </c>
    </row>
    <row r="290" spans="1:15" ht="12.75">
      <c r="A290">
        <v>76</v>
      </c>
      <c r="B290" s="70">
        <f t="shared" si="9"/>
        <v>6163.608643564943</v>
      </c>
      <c r="C290" s="70">
        <f>A290*Sheet1!D29</f>
        <v>912</v>
      </c>
      <c r="E290" s="70">
        <f t="shared" si="10"/>
        <v>5251.608643564943</v>
      </c>
      <c r="O290" s="70">
        <f>Sheet1!F65</f>
        <v>0.9092120227778642</v>
      </c>
    </row>
    <row r="291" spans="1:15" ht="12.75">
      <c r="A291">
        <v>77</v>
      </c>
      <c r="B291" s="70">
        <f t="shared" si="9"/>
        <v>6314.7180830499565</v>
      </c>
      <c r="C291" s="70">
        <f>A291*Sheet1!D29</f>
        <v>924</v>
      </c>
      <c r="E291" s="70">
        <f t="shared" si="10"/>
        <v>5390.7180830499565</v>
      </c>
      <c r="O291" s="70">
        <f>Sheet1!F65</f>
        <v>0.9092120227778642</v>
      </c>
    </row>
    <row r="292" spans="1:15" ht="12.75">
      <c r="A292">
        <v>78</v>
      </c>
      <c r="B292" s="70">
        <f t="shared" si="9"/>
        <v>6467.645946580526</v>
      </c>
      <c r="C292" s="70">
        <f>A292*Sheet1!D29</f>
        <v>936</v>
      </c>
      <c r="E292" s="70">
        <f t="shared" si="10"/>
        <v>5531.645946580526</v>
      </c>
      <c r="O292" s="70">
        <f>Sheet1!F65</f>
        <v>0.9092120227778642</v>
      </c>
    </row>
    <row r="293" spans="1:15" ht="12.75">
      <c r="A293">
        <v>79</v>
      </c>
      <c r="B293" s="70">
        <f t="shared" si="9"/>
        <v>6622.39223415665</v>
      </c>
      <c r="C293" s="70">
        <f>A293*Sheet1!D29</f>
        <v>948</v>
      </c>
      <c r="E293" s="70">
        <f t="shared" si="10"/>
        <v>5674.39223415665</v>
      </c>
      <c r="O293" s="70">
        <f>Sheet1!F65</f>
        <v>0.9092120227778642</v>
      </c>
    </row>
    <row r="294" spans="1:15" ht="12.75">
      <c r="A294">
        <v>80</v>
      </c>
      <c r="B294" s="70">
        <f t="shared" si="9"/>
        <v>6778.956945778331</v>
      </c>
      <c r="C294" s="70">
        <f>A294*Sheet1!D29</f>
        <v>960</v>
      </c>
      <c r="E294" s="70">
        <f t="shared" si="10"/>
        <v>5818.956945778331</v>
      </c>
      <c r="O294" s="70">
        <f>Sheet1!F65</f>
        <v>0.9092120227778642</v>
      </c>
    </row>
    <row r="295" spans="1:15" ht="12.75">
      <c r="A295">
        <v>81</v>
      </c>
      <c r="B295" s="70">
        <f t="shared" si="9"/>
        <v>6937.340081445567</v>
      </c>
      <c r="C295" s="70">
        <f>A295*Sheet1!D29</f>
        <v>972</v>
      </c>
      <c r="E295" s="70">
        <f t="shared" si="10"/>
        <v>5965.340081445567</v>
      </c>
      <c r="O295" s="70">
        <f>Sheet1!F65</f>
        <v>0.9092120227778642</v>
      </c>
    </row>
    <row r="296" spans="1:15" ht="12.75">
      <c r="A296">
        <v>82</v>
      </c>
      <c r="B296" s="70">
        <f t="shared" si="9"/>
        <v>7097.541641158358</v>
      </c>
      <c r="C296" s="70">
        <f>A296*Sheet1!D29</f>
        <v>984</v>
      </c>
      <c r="E296" s="70">
        <f t="shared" si="10"/>
        <v>6113.541641158358</v>
      </c>
      <c r="O296" s="70">
        <f>Sheet1!F65</f>
        <v>0.9092120227778642</v>
      </c>
    </row>
    <row r="297" spans="1:15" ht="12.75">
      <c r="A297">
        <v>83</v>
      </c>
      <c r="B297" s="70">
        <f t="shared" si="9"/>
        <v>7259.561624916706</v>
      </c>
      <c r="C297" s="70">
        <f>A297*Sheet1!D29</f>
        <v>996</v>
      </c>
      <c r="E297" s="70">
        <f t="shared" si="10"/>
        <v>6263.561624916706</v>
      </c>
      <c r="O297" s="70">
        <f>Sheet1!F65</f>
        <v>0.9092120227778642</v>
      </c>
    </row>
    <row r="298" spans="1:15" ht="12.75">
      <c r="A298">
        <v>84</v>
      </c>
      <c r="B298" s="70">
        <f t="shared" si="9"/>
        <v>7423.4000327206095</v>
      </c>
      <c r="C298" s="70">
        <f>A298*Sheet1!D29</f>
        <v>1008</v>
      </c>
      <c r="E298" s="70">
        <f t="shared" si="10"/>
        <v>6415.4000327206095</v>
      </c>
      <c r="O298" s="70">
        <f>Sheet1!F65</f>
        <v>0.9092120227778642</v>
      </c>
    </row>
    <row r="299" spans="1:15" ht="12.75">
      <c r="A299">
        <v>85</v>
      </c>
      <c r="B299" s="70">
        <f t="shared" si="9"/>
        <v>7589.056864570069</v>
      </c>
      <c r="C299" s="70">
        <f>A299*Sheet1!D29</f>
        <v>1020</v>
      </c>
      <c r="E299" s="70">
        <f t="shared" si="10"/>
        <v>6569.056864570069</v>
      </c>
      <c r="O299" s="70">
        <f>Sheet1!F65</f>
        <v>0.9092120227778642</v>
      </c>
    </row>
    <row r="300" spans="1:15" ht="12.75">
      <c r="A300">
        <v>86</v>
      </c>
      <c r="B300" s="70">
        <f t="shared" si="9"/>
        <v>7756.532120465084</v>
      </c>
      <c r="C300" s="70">
        <f>A300*Sheet1!D29</f>
        <v>1032</v>
      </c>
      <c r="E300" s="70">
        <f t="shared" si="10"/>
        <v>6724.532120465084</v>
      </c>
      <c r="O300" s="70">
        <f>Sheet1!F65</f>
        <v>0.9092120227778642</v>
      </c>
    </row>
    <row r="301" spans="1:15" ht="12.75">
      <c r="A301">
        <v>87</v>
      </c>
      <c r="B301" s="70">
        <f t="shared" si="9"/>
        <v>7925.825800405654</v>
      </c>
      <c r="C301" s="70">
        <f>A301*Sheet1!D29</f>
        <v>1044</v>
      </c>
      <c r="E301" s="70">
        <f t="shared" si="10"/>
        <v>6881.825800405654</v>
      </c>
      <c r="O301" s="70">
        <f>Sheet1!F65</f>
        <v>0.9092120227778642</v>
      </c>
    </row>
    <row r="302" spans="1:15" ht="12.75">
      <c r="A302">
        <v>88</v>
      </c>
      <c r="B302" s="70">
        <f t="shared" si="9"/>
        <v>8096.93790439178</v>
      </c>
      <c r="C302" s="70">
        <f>A302*Sheet1!D29</f>
        <v>1056</v>
      </c>
      <c r="E302" s="70">
        <f t="shared" si="10"/>
        <v>7040.93790439178</v>
      </c>
      <c r="O302" s="70">
        <f>Sheet1!F65</f>
        <v>0.9092120227778642</v>
      </c>
    </row>
    <row r="303" spans="1:15" ht="12.75">
      <c r="A303">
        <v>89</v>
      </c>
      <c r="B303" s="70">
        <f t="shared" si="9"/>
        <v>8269.868432423462</v>
      </c>
      <c r="C303" s="70">
        <f>A303*Sheet1!D29</f>
        <v>1068</v>
      </c>
      <c r="E303" s="70">
        <f t="shared" si="10"/>
        <v>7201.868432423462</v>
      </c>
      <c r="O303" s="70">
        <f>Sheet1!F65</f>
        <v>0.9092120227778642</v>
      </c>
    </row>
    <row r="304" spans="1:15" ht="12.75">
      <c r="A304">
        <v>90</v>
      </c>
      <c r="B304" s="70">
        <f t="shared" si="9"/>
        <v>8444.6173845007</v>
      </c>
      <c r="C304" s="70">
        <f>A304*Sheet1!D29</f>
        <v>1080</v>
      </c>
      <c r="E304" s="70">
        <f t="shared" si="10"/>
        <v>7364.6173845007</v>
      </c>
      <c r="O304" s="70">
        <f>Sheet1!F65</f>
        <v>0.9092120227778642</v>
      </c>
    </row>
    <row r="305" spans="1:15" ht="12.75">
      <c r="A305">
        <v>91</v>
      </c>
      <c r="B305" s="70">
        <f t="shared" si="9"/>
        <v>8621.184760623493</v>
      </c>
      <c r="C305" s="70">
        <f>A305*Sheet1!D29</f>
        <v>1092</v>
      </c>
      <c r="E305" s="70">
        <f t="shared" si="10"/>
        <v>7529.184760623493</v>
      </c>
      <c r="O305" s="70">
        <f>Sheet1!F65</f>
        <v>0.9092120227778642</v>
      </c>
    </row>
    <row r="306" spans="1:15" ht="12.75">
      <c r="A306">
        <v>92</v>
      </c>
      <c r="B306" s="70">
        <f t="shared" si="9"/>
        <v>8799.570560791843</v>
      </c>
      <c r="C306" s="70">
        <f>A306*Sheet1!D29</f>
        <v>1104</v>
      </c>
      <c r="E306" s="70">
        <f t="shared" si="10"/>
        <v>7695.570560791843</v>
      </c>
      <c r="O306" s="70">
        <f>Sheet1!F65</f>
        <v>0.9092120227778642</v>
      </c>
    </row>
    <row r="307" spans="1:15" ht="12.75">
      <c r="A307">
        <v>93</v>
      </c>
      <c r="B307" s="70">
        <f t="shared" si="9"/>
        <v>8979.774785005748</v>
      </c>
      <c r="C307" s="70">
        <f>A307*Sheet1!D29</f>
        <v>1116</v>
      </c>
      <c r="E307" s="70">
        <f t="shared" si="10"/>
        <v>7863.774785005748</v>
      </c>
      <c r="O307" s="70">
        <f>Sheet1!F65</f>
        <v>0.9092120227778642</v>
      </c>
    </row>
    <row r="308" spans="1:15" ht="12.75">
      <c r="A308">
        <v>94</v>
      </c>
      <c r="B308" s="70">
        <f t="shared" si="9"/>
        <v>9161.797433265208</v>
      </c>
      <c r="C308" s="70">
        <f>A308*Sheet1!D29</f>
        <v>1128</v>
      </c>
      <c r="E308" s="70">
        <f t="shared" si="10"/>
        <v>8033.7974332652075</v>
      </c>
      <c r="O308" s="70">
        <f>Sheet1!F65</f>
        <v>0.9092120227778642</v>
      </c>
    </row>
    <row r="309" spans="1:15" ht="12.75">
      <c r="A309">
        <v>95</v>
      </c>
      <c r="B309" s="70">
        <f t="shared" si="9"/>
        <v>9345.638505570225</v>
      </c>
      <c r="C309" s="70">
        <f>A309*Sheet1!D29</f>
        <v>1140</v>
      </c>
      <c r="E309" s="70">
        <f t="shared" si="10"/>
        <v>8205.638505570225</v>
      </c>
      <c r="O309" s="70">
        <f>Sheet1!F65</f>
        <v>0.9092120227778642</v>
      </c>
    </row>
    <row r="310" spans="1:15" ht="12.75">
      <c r="A310">
        <v>96</v>
      </c>
      <c r="B310" s="70">
        <f t="shared" si="9"/>
        <v>9531.298001920797</v>
      </c>
      <c r="C310" s="70">
        <f>A310*Sheet1!D29</f>
        <v>1152</v>
      </c>
      <c r="E310" s="70">
        <f t="shared" si="10"/>
        <v>8379.298001920797</v>
      </c>
      <c r="O310" s="70">
        <f>Sheet1!F65</f>
        <v>0.9092120227778642</v>
      </c>
    </row>
    <row r="311" spans="1:15" ht="12.75">
      <c r="A311">
        <v>97</v>
      </c>
      <c r="B311" s="70">
        <f t="shared" si="9"/>
        <v>9718.775922316923</v>
      </c>
      <c r="C311" s="70">
        <f>A311*Sheet1!D29</f>
        <v>1164</v>
      </c>
      <c r="E311" s="70">
        <f t="shared" si="10"/>
        <v>8554.775922316923</v>
      </c>
      <c r="O311" s="70">
        <f>Sheet1!F65</f>
        <v>0.9092120227778642</v>
      </c>
    </row>
    <row r="312" spans="1:15" ht="12.75">
      <c r="A312">
        <v>98</v>
      </c>
      <c r="B312" s="70">
        <f t="shared" si="9"/>
        <v>9908.072266758607</v>
      </c>
      <c r="C312" s="70">
        <f>A312*Sheet1!D29</f>
        <v>1176</v>
      </c>
      <c r="E312" s="70">
        <f t="shared" si="10"/>
        <v>8732.072266758607</v>
      </c>
      <c r="O312" s="70">
        <f>Sheet1!F65</f>
        <v>0.9092120227778642</v>
      </c>
    </row>
    <row r="313" spans="1:15" ht="12.75">
      <c r="A313">
        <v>99</v>
      </c>
      <c r="B313" s="70">
        <f t="shared" si="9"/>
        <v>10099.187035245846</v>
      </c>
      <c r="C313" s="70">
        <f>A313*Sheet1!D29</f>
        <v>1188</v>
      </c>
      <c r="E313" s="70">
        <f t="shared" si="10"/>
        <v>8911.187035245846</v>
      </c>
      <c r="O313" s="70">
        <f>Sheet1!F65</f>
        <v>0.9092120227778642</v>
      </c>
    </row>
    <row r="314" spans="1:15" ht="12.75">
      <c r="A314">
        <v>100</v>
      </c>
      <c r="B314" s="70">
        <f t="shared" si="9"/>
        <v>10292.120227778641</v>
      </c>
      <c r="C314" s="70">
        <f>A314*Sheet1!D29</f>
        <v>1200</v>
      </c>
      <c r="E314" s="70">
        <f t="shared" si="10"/>
        <v>9092.120227778641</v>
      </c>
      <c r="O314" s="70">
        <f>Sheet1!F65</f>
        <v>0.9092120227778642</v>
      </c>
    </row>
    <row r="315" spans="1:15" ht="12.75">
      <c r="A315">
        <v>105</v>
      </c>
      <c r="B315" s="70">
        <f t="shared" si="9"/>
        <v>11284.062551125953</v>
      </c>
      <c r="C315" s="70">
        <f>A315*Sheet1!D29</f>
        <v>1260</v>
      </c>
      <c r="E315" s="70">
        <f t="shared" si="10"/>
        <v>10024.062551125953</v>
      </c>
      <c r="O315" s="70">
        <f>Sheet1!F65</f>
        <v>0.9092120227778642</v>
      </c>
    </row>
    <row r="316" spans="1:15" ht="12.75">
      <c r="A316">
        <v>110</v>
      </c>
      <c r="B316" s="70">
        <f t="shared" si="9"/>
        <v>12321.465475612156</v>
      </c>
      <c r="C316" s="70">
        <f>A316*Sheet1!D29</f>
        <v>1320</v>
      </c>
      <c r="E316" s="70">
        <f t="shared" si="10"/>
        <v>11001.465475612156</v>
      </c>
      <c r="O316" s="70">
        <f>Sheet1!F65</f>
        <v>0.9092120227778642</v>
      </c>
    </row>
    <row r="317" spans="1:15" ht="12.75">
      <c r="A317">
        <v>115</v>
      </c>
      <c r="B317" s="70">
        <f t="shared" si="9"/>
        <v>13404.329001237254</v>
      </c>
      <c r="C317" s="70">
        <f>A317*Sheet1!D29</f>
        <v>1380</v>
      </c>
      <c r="E317" s="70">
        <f t="shared" si="10"/>
        <v>12024.329001237254</v>
      </c>
      <c r="O317" s="70">
        <f>Sheet1!F65</f>
        <v>0.9092120227778642</v>
      </c>
    </row>
    <row r="318" spans="1:15" ht="12.75">
      <c r="A318">
        <v>120</v>
      </c>
      <c r="B318" s="70">
        <f t="shared" si="9"/>
        <v>14532.653128001244</v>
      </c>
      <c r="C318" s="70">
        <f>A318*Sheet1!D29</f>
        <v>1440</v>
      </c>
      <c r="E318" s="70">
        <f t="shared" si="10"/>
        <v>13092.653128001244</v>
      </c>
      <c r="O318" s="70">
        <f>Sheet1!F65</f>
        <v>0.9092120227778642</v>
      </c>
    </row>
    <row r="319" spans="1:15" ht="12.75">
      <c r="A319">
        <v>125</v>
      </c>
      <c r="B319" s="70">
        <f t="shared" si="9"/>
        <v>15706.437855904127</v>
      </c>
      <c r="C319" s="70">
        <f>A319*Sheet1!D29</f>
        <v>1500</v>
      </c>
      <c r="E319" s="70">
        <f t="shared" si="10"/>
        <v>14206.437855904127</v>
      </c>
      <c r="O319" s="70">
        <f>Sheet1!F65</f>
        <v>0.9092120227778642</v>
      </c>
    </row>
    <row r="320" spans="1:15" ht="12.75">
      <c r="A320">
        <v>130</v>
      </c>
      <c r="B320" s="70">
        <f t="shared" si="9"/>
        <v>16925.683184945905</v>
      </c>
      <c r="C320" s="70">
        <f>A320*Sheet1!D29</f>
        <v>1560</v>
      </c>
      <c r="E320" s="70">
        <f t="shared" si="10"/>
        <v>15365.683184945905</v>
      </c>
      <c r="O320" s="70">
        <f>Sheet1!F65</f>
        <v>0.9092120227778642</v>
      </c>
    </row>
    <row r="321" spans="1:15" ht="12.75">
      <c r="A321">
        <v>135</v>
      </c>
      <c r="B321" s="70">
        <f t="shared" si="9"/>
        <v>18190.389115126574</v>
      </c>
      <c r="C321" s="70">
        <f>A321*Sheet1!D29</f>
        <v>1620</v>
      </c>
      <c r="E321" s="70">
        <f t="shared" si="10"/>
        <v>16570.389115126574</v>
      </c>
      <c r="O321" s="70">
        <f>Sheet1!F65</f>
        <v>0.9092120227778642</v>
      </c>
    </row>
    <row r="322" spans="1:15" ht="12.75">
      <c r="A322">
        <v>140</v>
      </c>
      <c r="B322" s="70">
        <f t="shared" si="9"/>
        <v>19500.555646446137</v>
      </c>
      <c r="C322" s="70">
        <f>A322*Sheet1!D29</f>
        <v>1680</v>
      </c>
      <c r="E322" s="70">
        <f t="shared" si="10"/>
        <v>17820.555646446137</v>
      </c>
      <c r="O322" s="70">
        <f>Sheet1!F65</f>
        <v>0.9092120227778642</v>
      </c>
    </row>
    <row r="323" spans="1:15" ht="12.75">
      <c r="A323">
        <v>145</v>
      </c>
      <c r="B323" s="70">
        <f t="shared" si="9"/>
        <v>20856.182778904593</v>
      </c>
      <c r="C323" s="70">
        <f>A323*Sheet1!D29</f>
        <v>1740</v>
      </c>
      <c r="E323" s="70">
        <f t="shared" si="10"/>
        <v>19116.182778904593</v>
      </c>
      <c r="O323" s="70">
        <f>Sheet1!F65</f>
        <v>0.9092120227778642</v>
      </c>
    </row>
    <row r="324" spans="1:15" ht="12.75">
      <c r="A324">
        <v>150</v>
      </c>
      <c r="B324" s="70">
        <f t="shared" si="9"/>
        <v>22257.270512501946</v>
      </c>
      <c r="C324" s="70">
        <f>A324*Sheet1!D29</f>
        <v>1800</v>
      </c>
      <c r="E324" s="70">
        <f t="shared" si="10"/>
        <v>20457.270512501946</v>
      </c>
      <c r="O324" s="70">
        <f>Sheet1!F65</f>
        <v>0.9092120227778642</v>
      </c>
    </row>
    <row r="325" spans="1:15" ht="12.75">
      <c r="A325">
        <v>155</v>
      </c>
      <c r="B325" s="70">
        <f aca="true" t="shared" si="11" ref="B325:B334">C325+E325</f>
        <v>23703.818847238188</v>
      </c>
      <c r="C325" s="70">
        <f>A325*Sheet1!D29</f>
        <v>1860</v>
      </c>
      <c r="E325" s="70">
        <f aca="true" t="shared" si="12" ref="E325:E334">(A325*A325)*O325</f>
        <v>21843.818847238188</v>
      </c>
      <c r="O325" s="70">
        <f>Sheet1!F65</f>
        <v>0.9092120227778642</v>
      </c>
    </row>
    <row r="326" spans="1:15" ht="12.75">
      <c r="A326">
        <v>160</v>
      </c>
      <c r="B326" s="70">
        <f t="shared" si="11"/>
        <v>25195.827783113324</v>
      </c>
      <c r="C326" s="70">
        <f>A326*Sheet1!D29</f>
        <v>1920</v>
      </c>
      <c r="E326" s="70">
        <f t="shared" si="12"/>
        <v>23275.827783113324</v>
      </c>
      <c r="O326" s="70">
        <f>Sheet1!F65</f>
        <v>0.9092120227778642</v>
      </c>
    </row>
    <row r="327" spans="1:15" ht="12.75">
      <c r="A327">
        <v>165</v>
      </c>
      <c r="B327" s="70">
        <f t="shared" si="11"/>
        <v>26733.297320127353</v>
      </c>
      <c r="C327" s="70">
        <f>A327*Sheet1!D29</f>
        <v>1980</v>
      </c>
      <c r="E327" s="70">
        <f t="shared" si="12"/>
        <v>24753.297320127353</v>
      </c>
      <c r="O327" s="70">
        <f>Sheet1!F65</f>
        <v>0.9092120227778642</v>
      </c>
    </row>
    <row r="328" spans="1:15" ht="12.75">
      <c r="A328">
        <v>170</v>
      </c>
      <c r="B328" s="70">
        <f t="shared" si="11"/>
        <v>28316.227458280275</v>
      </c>
      <c r="C328" s="70">
        <f>A328*Sheet1!D29</f>
        <v>2040</v>
      </c>
      <c r="E328" s="70">
        <f t="shared" si="12"/>
        <v>26276.227458280275</v>
      </c>
      <c r="O328" s="70">
        <f>Sheet1!F65</f>
        <v>0.9092120227778642</v>
      </c>
    </row>
    <row r="329" spans="1:15" ht="12.75">
      <c r="A329">
        <v>175</v>
      </c>
      <c r="B329" s="70">
        <f t="shared" si="11"/>
        <v>29944.61819757209</v>
      </c>
      <c r="C329" s="70">
        <f>A329*Sheet1!D29</f>
        <v>2100</v>
      </c>
      <c r="E329" s="70">
        <f t="shared" si="12"/>
        <v>27844.61819757209</v>
      </c>
      <c r="O329" s="70">
        <f>Sheet1!F65</f>
        <v>0.9092120227778642</v>
      </c>
    </row>
    <row r="330" spans="1:15" ht="12.75">
      <c r="A330">
        <v>180</v>
      </c>
      <c r="B330" s="70">
        <f t="shared" si="11"/>
        <v>31618.4695380028</v>
      </c>
      <c r="C330" s="70">
        <f>A330*Sheet1!D29</f>
        <v>2160</v>
      </c>
      <c r="E330" s="70">
        <f t="shared" si="12"/>
        <v>29458.4695380028</v>
      </c>
      <c r="O330" s="70">
        <f>Sheet1!F65</f>
        <v>0.9092120227778642</v>
      </c>
    </row>
    <row r="331" spans="1:15" ht="12.75">
      <c r="A331">
        <v>185</v>
      </c>
      <c r="B331" s="70">
        <f t="shared" si="11"/>
        <v>33337.7814795724</v>
      </c>
      <c r="C331" s="70">
        <f>A331*Sheet1!D29</f>
        <v>2220</v>
      </c>
      <c r="E331" s="70">
        <f t="shared" si="12"/>
        <v>31117.7814795724</v>
      </c>
      <c r="O331" s="70">
        <f>Sheet1!F65</f>
        <v>0.9092120227778642</v>
      </c>
    </row>
    <row r="332" spans="1:15" ht="12.75">
      <c r="A332">
        <v>190</v>
      </c>
      <c r="B332" s="70">
        <f t="shared" si="11"/>
        <v>35102.5540222809</v>
      </c>
      <c r="C332" s="70">
        <f>A332*Sheet1!D29</f>
        <v>2280</v>
      </c>
      <c r="E332" s="70">
        <f t="shared" si="12"/>
        <v>32822.5540222809</v>
      </c>
      <c r="O332" s="70">
        <f>Sheet1!F65</f>
        <v>0.9092120227778642</v>
      </c>
    </row>
    <row r="333" spans="1:15" ht="12.75">
      <c r="A333">
        <v>195</v>
      </c>
      <c r="B333" s="70">
        <f t="shared" si="11"/>
        <v>36912.787166128284</v>
      </c>
      <c r="C333" s="70">
        <f>A333*Sheet1!D29</f>
        <v>2340</v>
      </c>
      <c r="E333" s="70">
        <f t="shared" si="12"/>
        <v>34572.787166128284</v>
      </c>
      <c r="O333" s="70">
        <f>Sheet1!F65</f>
        <v>0.9092120227778642</v>
      </c>
    </row>
    <row r="334" spans="1:15" ht="12.75">
      <c r="A334">
        <v>200</v>
      </c>
      <c r="B334" s="70">
        <f t="shared" si="11"/>
        <v>38768.480911114566</v>
      </c>
      <c r="C334" s="70">
        <f>A334*Sheet1!D29</f>
        <v>2400</v>
      </c>
      <c r="E334" s="70">
        <f t="shared" si="12"/>
        <v>36368.480911114566</v>
      </c>
      <c r="O334" s="70">
        <f>Sheet1!F65</f>
        <v>0.9092120227778642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1.2052501308906403</v>
      </c>
      <c r="C5" s="70">
        <f>A5*Sheet1!D29</f>
        <v>1.2000000000000002</v>
      </c>
      <c r="E5" s="70">
        <f aca="true" t="shared" si="1" ref="E5:E68">(A5*A5)*O5</f>
        <v>0.0052501308906400855</v>
      </c>
      <c r="I5" s="113"/>
      <c r="O5" s="113">
        <f>Sheet1!F67</f>
        <v>0.5250130890640085</v>
      </c>
      <c r="P5" s="113"/>
    </row>
    <row r="6" spans="1:15" ht="12.75">
      <c r="A6">
        <v>0.2</v>
      </c>
      <c r="B6" s="70">
        <f t="shared" si="0"/>
        <v>2.4210005235625607</v>
      </c>
      <c r="C6" s="70">
        <f>A6*Sheet1!D29</f>
        <v>2.4000000000000004</v>
      </c>
      <c r="E6" s="70">
        <f t="shared" si="1"/>
        <v>0.021000523562560342</v>
      </c>
      <c r="I6" s="113"/>
      <c r="O6" s="113">
        <f>Sheet1!F67</f>
        <v>0.5250130890640085</v>
      </c>
    </row>
    <row r="7" spans="1:15" ht="12.75">
      <c r="A7">
        <v>0.3</v>
      </c>
      <c r="B7" s="70">
        <f t="shared" si="0"/>
        <v>3.6472511780157606</v>
      </c>
      <c r="C7" s="70">
        <f>A7*Sheet1!D29</f>
        <v>3.5999999999999996</v>
      </c>
      <c r="E7" s="70">
        <f t="shared" si="1"/>
        <v>0.04725117801576076</v>
      </c>
      <c r="H7">
        <v>2</v>
      </c>
      <c r="I7" s="113">
        <f>(0.5*Sheet1!D73*(3.141593*((Sheet1!D7/2)*(Sheet1!D7/2)))*(H7*H7*H7)*(Sheet1!D74/100))</f>
        <v>1.3910973804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113">
        <f>Sheet1!F67</f>
        <v>0.5250130890640085</v>
      </c>
    </row>
    <row r="8" spans="1:15" ht="12.75">
      <c r="A8">
        <v>0.4</v>
      </c>
      <c r="B8" s="70">
        <f t="shared" si="0"/>
        <v>4.884002094250242</v>
      </c>
      <c r="C8" s="70">
        <f>A8*Sheet1!D29</f>
        <v>4.800000000000001</v>
      </c>
      <c r="E8" s="70">
        <f t="shared" si="1"/>
        <v>0.08400209425024137</v>
      </c>
      <c r="H8">
        <v>2.5</v>
      </c>
      <c r="I8" s="113">
        <f>(0.5*Sheet1!D73*(3.141593*((Sheet1!D7/2)*(Sheet1!D7/2)))*(H8*H8*H8)*(Sheet1!D74/100))</f>
        <v>2.71698707109375</v>
      </c>
      <c r="J8" s="70">
        <f>VLOOKUP(I8,B5:C334,2,TRUE)</f>
        <v>2.4000000000000004</v>
      </c>
      <c r="K8" s="70">
        <f>J8/Sheet1!D29*Sheet1!D75</f>
        <v>0.28</v>
      </c>
      <c r="L8" s="70">
        <f t="shared" si="2"/>
        <v>2.12</v>
      </c>
      <c r="O8" s="113">
        <f>Sheet1!F67</f>
        <v>0.5250130890640085</v>
      </c>
    </row>
    <row r="9" spans="1:15" ht="12.75">
      <c r="A9">
        <v>0.5</v>
      </c>
      <c r="B9" s="70">
        <f t="shared" si="0"/>
        <v>6.131253272266002</v>
      </c>
      <c r="C9" s="70">
        <f>A9*Sheet1!D29</f>
        <v>6</v>
      </c>
      <c r="E9" s="70">
        <f t="shared" si="1"/>
        <v>0.1312532722660021</v>
      </c>
      <c r="H9">
        <v>3</v>
      </c>
      <c r="I9" s="113">
        <f>(0.5*Sheet1!D73*(3.141593*((Sheet1!D7/2)*(Sheet1!D7/2)))*(H9*H9*H9)*(Sheet1!D74/100))</f>
        <v>4.69495365885</v>
      </c>
      <c r="J9" s="70">
        <f>VLOOKUP(I9,B5:C334,2,TRUE)</f>
        <v>3.5999999999999996</v>
      </c>
      <c r="K9" s="70">
        <f>J9/Sheet1!D29*Sheet1!D75</f>
        <v>0.42</v>
      </c>
      <c r="L9" s="70">
        <f t="shared" si="2"/>
        <v>3.1799999999999997</v>
      </c>
      <c r="O9" s="113">
        <f>Sheet1!F67</f>
        <v>0.5250130890640085</v>
      </c>
    </row>
    <row r="10" spans="1:15" ht="12.75">
      <c r="A10">
        <v>0.6</v>
      </c>
      <c r="B10" s="70">
        <f t="shared" si="0"/>
        <v>7.389004712063042</v>
      </c>
      <c r="C10" s="70">
        <f>A10*Sheet1!D29</f>
        <v>7.199999999999999</v>
      </c>
      <c r="E10" s="70">
        <f t="shared" si="1"/>
        <v>0.18900471206304303</v>
      </c>
      <c r="H10">
        <v>3.5</v>
      </c>
      <c r="I10" s="113">
        <f>(0.5*Sheet1!D73*(3.141593*((Sheet1!D7/2)*(Sheet1!D7/2)))*(H10*H10*H10)*(Sheet1!D74/100))</f>
        <v>7.45541252308125</v>
      </c>
      <c r="J10" s="70">
        <f>VLOOKUP(I10,B5:C334,2,TRUE)</f>
        <v>7.199999999999999</v>
      </c>
      <c r="K10" s="70">
        <f>J10/Sheet1!D29*Sheet1!D75</f>
        <v>0.84</v>
      </c>
      <c r="L10" s="70">
        <f t="shared" si="2"/>
        <v>6.359999999999999</v>
      </c>
      <c r="O10" s="113">
        <f>Sheet1!F67</f>
        <v>0.5250130890640085</v>
      </c>
    </row>
    <row r="11" spans="1:15" ht="12.75">
      <c r="A11">
        <v>0.7</v>
      </c>
      <c r="B11" s="70">
        <f t="shared" si="0"/>
        <v>8.657256413641363</v>
      </c>
      <c r="C11" s="70">
        <f>A11*Sheet1!D29</f>
        <v>8.399999999999999</v>
      </c>
      <c r="E11" s="70">
        <f t="shared" si="1"/>
        <v>0.2572564136413641</v>
      </c>
      <c r="H11">
        <v>4</v>
      </c>
      <c r="I11" s="113">
        <f>(0.5*Sheet1!D73*(3.141593*((Sheet1!D7/2)*(Sheet1!D7/2)))*(H11*H11*H11)*(Sheet1!D74/100))</f>
        <v>11.1287790432</v>
      </c>
      <c r="J11" s="70">
        <f>VLOOKUP(I11,B5:C334,2,TRUE)</f>
        <v>9.600000000000001</v>
      </c>
      <c r="K11" s="70">
        <f>J11/Sheet1!D29*Sheet1!D75</f>
        <v>1.12</v>
      </c>
      <c r="L11" s="70">
        <f t="shared" si="2"/>
        <v>8.48</v>
      </c>
      <c r="O11" s="113">
        <f>Sheet1!F67</f>
        <v>0.5250130890640085</v>
      </c>
    </row>
    <row r="12" spans="1:15" ht="12.75">
      <c r="A12">
        <v>0.8</v>
      </c>
      <c r="B12" s="70">
        <f t="shared" si="0"/>
        <v>9.936008377000967</v>
      </c>
      <c r="C12" s="70">
        <f>A12*Sheet1!D29</f>
        <v>9.600000000000001</v>
      </c>
      <c r="E12" s="70">
        <f t="shared" si="1"/>
        <v>0.3360083770009655</v>
      </c>
      <c r="H12">
        <v>4.5</v>
      </c>
      <c r="I12" s="113">
        <f>(0.5*Sheet1!D73*(3.141593*((Sheet1!D7/2)*(Sheet1!D7/2)))*(H12*H12*H12)*(Sheet1!D74/100))</f>
        <v>15.84546859861875</v>
      </c>
      <c r="J12" s="70">
        <f>VLOOKUP(I12,B5:C334,2,TRUE)</f>
        <v>14.399999999999999</v>
      </c>
      <c r="K12" s="70">
        <f>J12/Sheet1!D29*Sheet1!D75</f>
        <v>1.68</v>
      </c>
      <c r="L12" s="70">
        <f t="shared" si="2"/>
        <v>12.719999999999999</v>
      </c>
      <c r="O12" s="113">
        <f>Sheet1!F67</f>
        <v>0.5250130890640085</v>
      </c>
    </row>
    <row r="13" spans="1:15" ht="12.75">
      <c r="A13">
        <v>0.9</v>
      </c>
      <c r="B13" s="70">
        <f t="shared" si="0"/>
        <v>11.225260602141848</v>
      </c>
      <c r="C13" s="70">
        <f>A13*Sheet1!D29</f>
        <v>10.8</v>
      </c>
      <c r="E13" s="70">
        <f t="shared" si="1"/>
        <v>0.42526060214184686</v>
      </c>
      <c r="H13">
        <v>5</v>
      </c>
      <c r="I13" s="113">
        <f>(0.5*Sheet1!D73*(3.141593*((Sheet1!D7/2)*(Sheet1!D7/2)))*(H13*H13*H13)*(Sheet1!D74/100))</f>
        <v>21.73589656875</v>
      </c>
      <c r="J13" s="70">
        <f>VLOOKUP(I13,B5:C334,2,TRUE)</f>
        <v>19.200000000000003</v>
      </c>
      <c r="K13" s="70">
        <f>J13/Sheet1!D29*Sheet1!D75</f>
        <v>2.24</v>
      </c>
      <c r="L13" s="70">
        <f t="shared" si="2"/>
        <v>16.96</v>
      </c>
      <c r="O13" s="113">
        <f>Sheet1!F67</f>
        <v>0.5250130890640085</v>
      </c>
    </row>
    <row r="14" spans="1:15" ht="12.75">
      <c r="A14">
        <v>1</v>
      </c>
      <c r="B14" s="70">
        <f t="shared" si="0"/>
        <v>12.525013089064009</v>
      </c>
      <c r="C14" s="70">
        <f>A14*Sheet1!D29</f>
        <v>12</v>
      </c>
      <c r="E14" s="70">
        <f t="shared" si="1"/>
        <v>0.5250130890640085</v>
      </c>
      <c r="H14">
        <v>5.5</v>
      </c>
      <c r="I14" s="113">
        <f>(0.5*Sheet1!D73*(3.141593*((Sheet1!D7/2)*(Sheet1!D7/2)))*(H14*H14*H14)*(Sheet1!D74/100))</f>
        <v>28.93047833300625</v>
      </c>
      <c r="J14" s="70">
        <f>VLOOKUP(I14,B5:C334,2,TRUE)</f>
        <v>25.200000000000003</v>
      </c>
      <c r="K14" s="70">
        <f>J14/Sheet1!D29*Sheet1!D75</f>
        <v>2.94</v>
      </c>
      <c r="L14" s="70">
        <f t="shared" si="2"/>
        <v>22.26</v>
      </c>
      <c r="O14" s="113">
        <f>Sheet1!F67</f>
        <v>0.5250130890640085</v>
      </c>
    </row>
    <row r="15" spans="1:15" ht="12.75">
      <c r="A15">
        <v>1.1</v>
      </c>
      <c r="B15" s="70">
        <f t="shared" si="0"/>
        <v>13.835265837767452</v>
      </c>
      <c r="C15" s="70">
        <f>A15*Sheet1!D29</f>
        <v>13.200000000000001</v>
      </c>
      <c r="E15" s="70">
        <f t="shared" si="1"/>
        <v>0.6352658377674504</v>
      </c>
      <c r="H15">
        <v>6</v>
      </c>
      <c r="I15" s="113">
        <f>(0.5*Sheet1!D73*(3.141593*((Sheet1!D7/2)*(Sheet1!D7/2)))*(H15*H15*H15)*(Sheet1!D74/100))</f>
        <v>37.5596292708</v>
      </c>
      <c r="J15" s="70">
        <f>VLOOKUP(I15,B5:C334,2,TRUE)</f>
        <v>32.400000000000006</v>
      </c>
      <c r="K15" s="70">
        <f>J15/Sheet1!D29*Sheet1!D75</f>
        <v>3.7800000000000007</v>
      </c>
      <c r="L15" s="70">
        <f t="shared" si="2"/>
        <v>28.620000000000005</v>
      </c>
      <c r="O15" s="113">
        <f>Sheet1!F67</f>
        <v>0.5250130890640085</v>
      </c>
    </row>
    <row r="16" spans="1:15" ht="12.75">
      <c r="A16">
        <v>1.2</v>
      </c>
      <c r="B16" s="70">
        <f t="shared" si="0"/>
        <v>15.15601884825217</v>
      </c>
      <c r="C16" s="70">
        <f>A16*Sheet1!D29</f>
        <v>14.399999999999999</v>
      </c>
      <c r="E16" s="70">
        <f t="shared" si="1"/>
        <v>0.7560188482521721</v>
      </c>
      <c r="H16">
        <v>6.5</v>
      </c>
      <c r="I16" s="113">
        <f>(0.5*Sheet1!D73*(3.141593*((Sheet1!D7/2)*(Sheet1!D7/2)))*(H16*H16*H16)*(Sheet1!D74/100))</f>
        <v>47.75376476154375</v>
      </c>
      <c r="J16" s="70">
        <f>VLOOKUP(I16,B5:C334,2,TRUE)</f>
        <v>40.8</v>
      </c>
      <c r="K16" s="70">
        <f>J16/Sheet1!D29*Sheet1!D75</f>
        <v>4.76</v>
      </c>
      <c r="L16" s="70">
        <f t="shared" si="2"/>
        <v>36.04</v>
      </c>
      <c r="O16" s="113">
        <f>Sheet1!F67</f>
        <v>0.5250130890640085</v>
      </c>
    </row>
    <row r="17" spans="1:15" ht="12.75">
      <c r="A17">
        <v>1.3</v>
      </c>
      <c r="B17" s="70">
        <f t="shared" si="0"/>
        <v>16.487272120518178</v>
      </c>
      <c r="C17" s="70">
        <f>A17*Sheet1!D29</f>
        <v>15.600000000000001</v>
      </c>
      <c r="E17" s="70">
        <f t="shared" si="1"/>
        <v>0.8872721205181744</v>
      </c>
      <c r="H17">
        <v>7</v>
      </c>
      <c r="I17" s="113">
        <f>(0.5*Sheet1!D73*(3.141593*((Sheet1!D7/2)*(Sheet1!D7/2)))*(H17*H17*H17)*(Sheet1!D74/100))</f>
        <v>59.64330018465</v>
      </c>
      <c r="J17" s="70">
        <f>VLOOKUP(I17,B5:C334,2,TRUE)</f>
        <v>49.199999999999996</v>
      </c>
      <c r="K17" s="70">
        <f>J17/Sheet1!D29*Sheet1!D75</f>
        <v>5.739999999999999</v>
      </c>
      <c r="L17" s="70">
        <f t="shared" si="2"/>
        <v>43.459999999999994</v>
      </c>
      <c r="O17" s="113">
        <f>Sheet1!F67</f>
        <v>0.5250130890640085</v>
      </c>
    </row>
    <row r="18" spans="1:15" ht="12.75">
      <c r="A18">
        <v>1.4</v>
      </c>
      <c r="B18" s="70">
        <f t="shared" si="0"/>
        <v>17.829025654565452</v>
      </c>
      <c r="C18" s="70">
        <f>A18*Sheet1!D29</f>
        <v>16.799999999999997</v>
      </c>
      <c r="E18" s="70">
        <f t="shared" si="1"/>
        <v>1.0290256545654564</v>
      </c>
      <c r="H18">
        <v>7.5</v>
      </c>
      <c r="I18" s="113">
        <f>(0.5*Sheet1!D73*(3.141593*((Sheet1!D7/2)*(Sheet1!D7/2)))*(H18*H18*H18)*(Sheet1!D74/100))</f>
        <v>73.35865091953124</v>
      </c>
      <c r="J18" s="70">
        <f>VLOOKUP(I18,B5:C334,2,TRUE)</f>
        <v>60</v>
      </c>
      <c r="K18" s="70">
        <f>J18/Sheet1!D29*Sheet1!D75</f>
        <v>7</v>
      </c>
      <c r="L18" s="70">
        <f t="shared" si="2"/>
        <v>53</v>
      </c>
      <c r="O18" s="113">
        <f>Sheet1!F67</f>
        <v>0.5250130890640085</v>
      </c>
    </row>
    <row r="19" spans="1:15" ht="12.75">
      <c r="A19">
        <v>1.5</v>
      </c>
      <c r="B19" s="70">
        <f t="shared" si="0"/>
        <v>19.18127945039402</v>
      </c>
      <c r="C19" s="70">
        <f>A19*Sheet1!D29</f>
        <v>18</v>
      </c>
      <c r="E19" s="70">
        <f t="shared" si="1"/>
        <v>1.181279450394019</v>
      </c>
      <c r="H19">
        <v>8</v>
      </c>
      <c r="I19" s="113">
        <f>(0.5*Sheet1!D73*(3.141593*((Sheet1!D7/2)*(Sheet1!D7/2)))*(H19*H19*H19)*(Sheet1!D74/100))</f>
        <v>89.0302323456</v>
      </c>
      <c r="J19" s="70">
        <f>VLOOKUP(I19,B5:C334,2,TRUE)</f>
        <v>69.6</v>
      </c>
      <c r="K19" s="70">
        <f>J19/Sheet1!D29*Sheet1!D75</f>
        <v>8.12</v>
      </c>
      <c r="L19" s="70">
        <f t="shared" si="2"/>
        <v>61.48</v>
      </c>
      <c r="O19" s="113">
        <f>Sheet1!F67</f>
        <v>0.5250130890640085</v>
      </c>
    </row>
    <row r="20" spans="1:15" ht="12.75">
      <c r="A20">
        <v>1.6</v>
      </c>
      <c r="B20" s="70">
        <f t="shared" si="0"/>
        <v>20.544033508003864</v>
      </c>
      <c r="C20" s="70">
        <f>A20*Sheet1!D29</f>
        <v>19.200000000000003</v>
      </c>
      <c r="E20" s="70">
        <f t="shared" si="1"/>
        <v>1.344033508003862</v>
      </c>
      <c r="H20">
        <v>8.5</v>
      </c>
      <c r="I20" s="113">
        <f>(0.5*Sheet1!D73*(3.141593*((Sheet1!D7/2)*(Sheet1!D7/2)))*(H20*H20*H20)*(Sheet1!D74/100))</f>
        <v>106.78845984226875</v>
      </c>
      <c r="J20" s="70">
        <f>VLOOKUP(I20,B5:C334,2,TRUE)</f>
        <v>81.6</v>
      </c>
      <c r="K20" s="70">
        <f>J20/Sheet1!D29*Sheet1!D75</f>
        <v>9.52</v>
      </c>
      <c r="L20" s="70">
        <f t="shared" si="2"/>
        <v>72.08</v>
      </c>
      <c r="O20" s="113">
        <f>Sheet1!F67</f>
        <v>0.5250130890640085</v>
      </c>
    </row>
    <row r="21" spans="1:15" ht="12.75">
      <c r="A21">
        <v>1.7</v>
      </c>
      <c r="B21" s="70">
        <f t="shared" si="0"/>
        <v>21.917287827394983</v>
      </c>
      <c r="C21" s="70">
        <f>A21*Sheet1!D29</f>
        <v>20.4</v>
      </c>
      <c r="E21" s="70">
        <f t="shared" si="1"/>
        <v>1.5172878273949844</v>
      </c>
      <c r="H21">
        <v>9</v>
      </c>
      <c r="I21" s="113">
        <f>(0.5*Sheet1!D73*(3.141593*((Sheet1!D7/2)*(Sheet1!D7/2)))*(H21*H21*H21)*(Sheet1!D74/100))</f>
        <v>126.76374878895</v>
      </c>
      <c r="J21" s="70">
        <f>VLOOKUP(I21,B5:C334,2,TRUE)</f>
        <v>93.6</v>
      </c>
      <c r="K21" s="70">
        <f>J21/Sheet1!D29*Sheet1!D75</f>
        <v>10.92</v>
      </c>
      <c r="L21" s="70">
        <f t="shared" si="2"/>
        <v>82.67999999999999</v>
      </c>
      <c r="O21" s="113">
        <f>Sheet1!F67</f>
        <v>0.5250130890640085</v>
      </c>
    </row>
    <row r="22" spans="1:15" ht="12.75">
      <c r="A22">
        <v>1.8</v>
      </c>
      <c r="B22" s="70">
        <f t="shared" si="0"/>
        <v>23.30104240856739</v>
      </c>
      <c r="C22" s="70">
        <f>A22*Sheet1!D29</f>
        <v>21.6</v>
      </c>
      <c r="E22" s="70">
        <f t="shared" si="1"/>
        <v>1.7010424085673874</v>
      </c>
      <c r="H22">
        <v>9.5</v>
      </c>
      <c r="I22" s="113">
        <f>(0.5*Sheet1!D73*(3.141593*((Sheet1!D7/2)*(Sheet1!D7/2)))*(H22*H22*H22)*(Sheet1!D74/100))</f>
        <v>149.08651456505623</v>
      </c>
      <c r="J22" s="70">
        <f>VLOOKUP(I22,B5:C334,2,TRUE)</f>
        <v>106.80000000000001</v>
      </c>
      <c r="K22" s="70">
        <f>J22/Sheet1!D29*Sheet1!D75</f>
        <v>12.459999999999999</v>
      </c>
      <c r="L22" s="70">
        <f t="shared" si="2"/>
        <v>94.34000000000002</v>
      </c>
      <c r="O22" s="113">
        <f>Sheet1!F67</f>
        <v>0.5250130890640085</v>
      </c>
    </row>
    <row r="23" spans="1:15" ht="12.75">
      <c r="A23">
        <v>1.9</v>
      </c>
      <c r="B23" s="70">
        <f t="shared" si="0"/>
        <v>24.69529725152107</v>
      </c>
      <c r="C23" s="70">
        <f>A23*Sheet1!D29</f>
        <v>22.799999999999997</v>
      </c>
      <c r="E23" s="70">
        <f t="shared" si="1"/>
        <v>1.8952972515210704</v>
      </c>
      <c r="H23">
        <v>10</v>
      </c>
      <c r="I23" s="113">
        <f>(0.5*Sheet1!D73*(3.141593*((Sheet1!D7/2)*(Sheet1!D7/2)))*(H23*H23*H23)*(Sheet1!D74/100))</f>
        <v>173.88717255</v>
      </c>
      <c r="J23" s="70">
        <f>VLOOKUP(I23,B5:C334,2,TRUE)</f>
        <v>120</v>
      </c>
      <c r="K23" s="70">
        <f>J23/Sheet1!D29*Sheet1!D75</f>
        <v>14</v>
      </c>
      <c r="L23" s="70">
        <f t="shared" si="2"/>
        <v>106</v>
      </c>
      <c r="O23" s="113">
        <f>Sheet1!F67</f>
        <v>0.5250130890640085</v>
      </c>
    </row>
    <row r="24" spans="1:15" ht="12.75">
      <c r="A24">
        <v>2</v>
      </c>
      <c r="B24" s="70">
        <f t="shared" si="0"/>
        <v>26.100052356256032</v>
      </c>
      <c r="C24" s="70">
        <f>A24*Sheet1!D29</f>
        <v>24</v>
      </c>
      <c r="E24" s="70">
        <f t="shared" si="1"/>
        <v>2.100052356256034</v>
      </c>
      <c r="H24">
        <v>10.5</v>
      </c>
      <c r="I24" s="113">
        <f>(0.5*Sheet1!D73*(3.141593*((Sheet1!D7/2)*(Sheet1!D7/2)))*(H24*H24*H24)*(Sheet1!D74/100))</f>
        <v>201.29613812319374</v>
      </c>
      <c r="J24" s="70">
        <f>VLOOKUP(I24,B5:C334,2,TRUE)</f>
        <v>134.39999999999998</v>
      </c>
      <c r="K24" s="70">
        <f>J24/Sheet1!D29*Sheet1!D75</f>
        <v>15.679999999999996</v>
      </c>
      <c r="L24" s="70">
        <f t="shared" si="2"/>
        <v>118.71999999999998</v>
      </c>
      <c r="O24" s="113">
        <f>Sheet1!F67</f>
        <v>0.5250130890640085</v>
      </c>
    </row>
    <row r="25" spans="1:15" ht="12.75">
      <c r="A25">
        <v>2.1</v>
      </c>
      <c r="B25" s="70">
        <f t="shared" si="0"/>
        <v>27.51530772277228</v>
      </c>
      <c r="C25" s="70">
        <f>A25*Sheet1!D29</f>
        <v>25.200000000000003</v>
      </c>
      <c r="E25" s="70">
        <f t="shared" si="1"/>
        <v>2.3153077227722774</v>
      </c>
      <c r="H25">
        <v>11</v>
      </c>
      <c r="I25" s="113">
        <f>(0.5*Sheet1!D73*(3.141593*((Sheet1!D7/2)*(Sheet1!D7/2)))*(H25*H25*H25)*(Sheet1!D74/100))</f>
        <v>231.44382666405</v>
      </c>
      <c r="J25" s="70">
        <f>VLOOKUP(I25,B5:C334,2,TRUE)</f>
        <v>148.8</v>
      </c>
      <c r="K25" s="70">
        <f>J25/Sheet1!D29*Sheet1!D75</f>
        <v>17.36</v>
      </c>
      <c r="L25" s="70">
        <f t="shared" si="2"/>
        <v>131.44</v>
      </c>
      <c r="O25" s="113">
        <f>Sheet1!F67</f>
        <v>0.5250130890640085</v>
      </c>
    </row>
    <row r="26" spans="1:15" ht="12.75">
      <c r="A26">
        <v>2.2</v>
      </c>
      <c r="B26" s="70">
        <f t="shared" si="0"/>
        <v>28.941063351069804</v>
      </c>
      <c r="C26" s="70">
        <f>A26*Sheet1!D29</f>
        <v>26.400000000000002</v>
      </c>
      <c r="E26" s="70">
        <f t="shared" si="1"/>
        <v>2.5410633510698015</v>
      </c>
      <c r="H26">
        <v>11.5</v>
      </c>
      <c r="I26" s="113">
        <f>(0.5*Sheet1!D73*(3.141593*((Sheet1!D7/2)*(Sheet1!D7/2)))*(H26*H26*H26)*(Sheet1!D74/100))</f>
        <v>264.46065355198124</v>
      </c>
      <c r="J26" s="70">
        <f>VLOOKUP(I26,B5:C334,2,TRUE)</f>
        <v>164.39999999999998</v>
      </c>
      <c r="K26" s="70">
        <f>J26/Sheet1!D29*Sheet1!D75</f>
        <v>19.179999999999996</v>
      </c>
      <c r="L26" s="70">
        <f t="shared" si="2"/>
        <v>145.21999999999997</v>
      </c>
      <c r="O26" s="113">
        <f>Sheet1!F67</f>
        <v>0.5250130890640085</v>
      </c>
    </row>
    <row r="27" spans="1:15" ht="12.75">
      <c r="A27">
        <v>2.3</v>
      </c>
      <c r="B27" s="70">
        <f t="shared" si="0"/>
        <v>30.3773192411486</v>
      </c>
      <c r="C27" s="70">
        <f>A27*Sheet1!D29</f>
        <v>27.599999999999998</v>
      </c>
      <c r="E27" s="70">
        <f t="shared" si="1"/>
        <v>2.777319241148604</v>
      </c>
      <c r="H27">
        <v>12</v>
      </c>
      <c r="I27" s="113">
        <f>(0.5*Sheet1!D73*(3.141593*((Sheet1!D7/2)*(Sheet1!D7/2)))*(H27*H27*H27)*(Sheet1!D74/100))</f>
        <v>300.4770341664</v>
      </c>
      <c r="J27" s="70">
        <f>VLOOKUP(I27,B5:C334,2,TRUE)</f>
        <v>180</v>
      </c>
      <c r="K27" s="70">
        <f>J27/Sheet1!D29*Sheet1!D75</f>
        <v>21</v>
      </c>
      <c r="L27" s="70">
        <f t="shared" si="2"/>
        <v>159</v>
      </c>
      <c r="O27" s="113">
        <f>Sheet1!F67</f>
        <v>0.5250130890640085</v>
      </c>
    </row>
    <row r="28" spans="1:15" ht="12.75">
      <c r="A28">
        <v>2.4</v>
      </c>
      <c r="B28" s="70">
        <f t="shared" si="0"/>
        <v>31.824075393008684</v>
      </c>
      <c r="C28" s="70">
        <f>A28*Sheet1!D29</f>
        <v>28.799999999999997</v>
      </c>
      <c r="E28" s="70">
        <f t="shared" si="1"/>
        <v>3.0240753930086886</v>
      </c>
      <c r="I28" s="113"/>
      <c r="O28" s="113">
        <f>Sheet1!F67</f>
        <v>0.5250130890640085</v>
      </c>
    </row>
    <row r="29" spans="1:15" ht="12.75">
      <c r="A29">
        <v>2.5</v>
      </c>
      <c r="B29" s="70">
        <f t="shared" si="0"/>
        <v>33.28133180665005</v>
      </c>
      <c r="C29" s="70">
        <f>A29*Sheet1!D29</f>
        <v>30</v>
      </c>
      <c r="E29" s="70">
        <f t="shared" si="1"/>
        <v>3.2813318066500528</v>
      </c>
      <c r="I29" s="113"/>
      <c r="O29" s="113">
        <f>Sheet1!F67</f>
        <v>0.5250130890640085</v>
      </c>
    </row>
    <row r="30" spans="1:15" ht="12.75">
      <c r="A30">
        <v>2.6</v>
      </c>
      <c r="B30" s="70">
        <f t="shared" si="0"/>
        <v>34.7490884820727</v>
      </c>
      <c r="C30" s="70">
        <f>A30*Sheet1!D29</f>
        <v>31.200000000000003</v>
      </c>
      <c r="E30" s="70">
        <f t="shared" si="1"/>
        <v>3.5490884820726976</v>
      </c>
      <c r="I30" s="113"/>
      <c r="O30" s="113">
        <f>Sheet1!F67</f>
        <v>0.5250130890640085</v>
      </c>
    </row>
    <row r="31" spans="1:15" ht="12.75">
      <c r="A31">
        <v>2.7</v>
      </c>
      <c r="B31" s="70">
        <f t="shared" si="0"/>
        <v>36.22734541927663</v>
      </c>
      <c r="C31" s="70">
        <f>A31*Sheet1!D29</f>
        <v>32.400000000000006</v>
      </c>
      <c r="E31" s="70">
        <f t="shared" si="1"/>
        <v>3.827345419276622</v>
      </c>
      <c r="I31" s="113"/>
      <c r="O31" s="113">
        <f>Sheet1!F67</f>
        <v>0.5250130890640085</v>
      </c>
    </row>
    <row r="32" spans="1:15" ht="12.75">
      <c r="A32">
        <v>2.8</v>
      </c>
      <c r="B32" s="70">
        <f t="shared" si="0"/>
        <v>37.71610261826182</v>
      </c>
      <c r="C32" s="70">
        <f>A32*Sheet1!D29</f>
        <v>33.599999999999994</v>
      </c>
      <c r="E32" s="70">
        <f t="shared" si="1"/>
        <v>4.116102618261825</v>
      </c>
      <c r="I32" s="113"/>
      <c r="O32" s="113">
        <f>Sheet1!F67</f>
        <v>0.5250130890640085</v>
      </c>
    </row>
    <row r="33" spans="1:15" ht="12.75">
      <c r="A33">
        <v>2.9</v>
      </c>
      <c r="B33" s="70">
        <f t="shared" si="0"/>
        <v>39.21536007902831</v>
      </c>
      <c r="C33" s="70">
        <f>A33*Sheet1!D29</f>
        <v>34.8</v>
      </c>
      <c r="E33" s="70">
        <f t="shared" si="1"/>
        <v>4.415360079028311</v>
      </c>
      <c r="I33" s="113"/>
      <c r="O33" s="113">
        <f>Sheet1!F67</f>
        <v>0.5250130890640085</v>
      </c>
    </row>
    <row r="34" spans="1:15" ht="12.75">
      <c r="A34">
        <v>3</v>
      </c>
      <c r="B34" s="70">
        <f t="shared" si="0"/>
        <v>40.725117801576076</v>
      </c>
      <c r="C34" s="70">
        <f>A34*Sheet1!D29</f>
        <v>36</v>
      </c>
      <c r="E34" s="70">
        <f t="shared" si="1"/>
        <v>4.725117801576076</v>
      </c>
      <c r="I34" s="113"/>
      <c r="O34" s="113">
        <f>Sheet1!F67</f>
        <v>0.5250130890640085</v>
      </c>
    </row>
    <row r="35" spans="1:15" ht="12.75">
      <c r="A35">
        <v>3.1</v>
      </c>
      <c r="B35" s="70">
        <f t="shared" si="0"/>
        <v>42.245375785905125</v>
      </c>
      <c r="C35" s="70">
        <f>A35*Sheet1!D29</f>
        <v>37.2</v>
      </c>
      <c r="E35" s="70">
        <f t="shared" si="1"/>
        <v>5.045375785905122</v>
      </c>
      <c r="O35" s="113">
        <f>Sheet1!F67</f>
        <v>0.5250130890640085</v>
      </c>
    </row>
    <row r="36" spans="1:15" ht="12.75">
      <c r="A36">
        <v>3.2</v>
      </c>
      <c r="B36" s="70">
        <f t="shared" si="0"/>
        <v>43.776134032015456</v>
      </c>
      <c r="C36" s="70">
        <f>A36*Sheet1!D29</f>
        <v>38.400000000000006</v>
      </c>
      <c r="E36" s="70">
        <f t="shared" si="1"/>
        <v>5.376134032015448</v>
      </c>
      <c r="O36" s="113">
        <f>Sheet1!F67</f>
        <v>0.5250130890640085</v>
      </c>
    </row>
    <row r="37" spans="1:15" ht="12.75">
      <c r="A37">
        <v>3.3</v>
      </c>
      <c r="B37" s="70">
        <f t="shared" si="0"/>
        <v>45.31739253990705</v>
      </c>
      <c r="C37" s="70">
        <f>A37*Sheet1!D29</f>
        <v>39.599999999999994</v>
      </c>
      <c r="E37" s="70">
        <f t="shared" si="1"/>
        <v>5.717392539907052</v>
      </c>
      <c r="O37" s="113">
        <f>Sheet1!F67</f>
        <v>0.5250130890640085</v>
      </c>
    </row>
    <row r="38" spans="1:15" ht="12.75">
      <c r="A38">
        <v>3.4</v>
      </c>
      <c r="B38" s="70">
        <f t="shared" si="0"/>
        <v>46.869151309579934</v>
      </c>
      <c r="C38" s="70">
        <f>A38*Sheet1!D29</f>
        <v>40.8</v>
      </c>
      <c r="E38" s="70">
        <f t="shared" si="1"/>
        <v>6.069151309579937</v>
      </c>
      <c r="O38" s="113">
        <f>Sheet1!F67</f>
        <v>0.5250130890640085</v>
      </c>
    </row>
    <row r="39" spans="1:15" ht="12.75">
      <c r="A39">
        <v>3.5</v>
      </c>
      <c r="B39" s="70">
        <f t="shared" si="0"/>
        <v>48.4314103410341</v>
      </c>
      <c r="C39" s="70">
        <f>A39*Sheet1!D29</f>
        <v>42</v>
      </c>
      <c r="E39" s="70">
        <f t="shared" si="1"/>
        <v>6.431410341034104</v>
      </c>
      <c r="O39" s="113">
        <f>Sheet1!F67</f>
        <v>0.5250130890640085</v>
      </c>
    </row>
    <row r="40" spans="1:15" ht="12.75">
      <c r="A40">
        <v>3.6</v>
      </c>
      <c r="B40" s="70">
        <f t="shared" si="0"/>
        <v>50.00416963426955</v>
      </c>
      <c r="C40" s="70">
        <f>A40*Sheet1!D29</f>
        <v>43.2</v>
      </c>
      <c r="E40" s="70">
        <f t="shared" si="1"/>
        <v>6.80416963426955</v>
      </c>
      <c r="O40" s="113">
        <f>Sheet1!F67</f>
        <v>0.5250130890640085</v>
      </c>
    </row>
    <row r="41" spans="1:15" ht="12.75">
      <c r="A41">
        <v>3.7</v>
      </c>
      <c r="B41" s="70">
        <f t="shared" si="0"/>
        <v>51.58742918928628</v>
      </c>
      <c r="C41" s="70">
        <f>A41*Sheet1!D29</f>
        <v>44.400000000000006</v>
      </c>
      <c r="E41" s="70">
        <f t="shared" si="1"/>
        <v>7.187429189286276</v>
      </c>
      <c r="O41" s="113">
        <f>Sheet1!F67</f>
        <v>0.5250130890640085</v>
      </c>
    </row>
    <row r="42" spans="1:15" ht="12.75">
      <c r="A42">
        <v>3.8</v>
      </c>
      <c r="B42" s="70">
        <f t="shared" si="0"/>
        <v>53.181189006084274</v>
      </c>
      <c r="C42" s="70">
        <f>A42*Sheet1!D29</f>
        <v>45.599999999999994</v>
      </c>
      <c r="E42" s="70">
        <f t="shared" si="1"/>
        <v>7.581189006084282</v>
      </c>
      <c r="O42" s="113">
        <f>Sheet1!F67</f>
        <v>0.5250130890640085</v>
      </c>
    </row>
    <row r="43" spans="1:15" ht="12.75">
      <c r="A43">
        <v>3.9</v>
      </c>
      <c r="B43" s="70">
        <f t="shared" si="0"/>
        <v>54.78544908466357</v>
      </c>
      <c r="C43" s="70">
        <f>A43*Sheet1!D29</f>
        <v>46.8</v>
      </c>
      <c r="E43" s="70">
        <f t="shared" si="1"/>
        <v>7.985449084663568</v>
      </c>
      <c r="O43" s="113">
        <f>Sheet1!F67</f>
        <v>0.5250130890640085</v>
      </c>
    </row>
    <row r="44" spans="1:15" ht="12.75">
      <c r="A44">
        <v>4</v>
      </c>
      <c r="B44" s="70">
        <f t="shared" si="0"/>
        <v>56.40020942502414</v>
      </c>
      <c r="C44" s="70">
        <f>A44*Sheet1!D29</f>
        <v>48</v>
      </c>
      <c r="E44" s="70">
        <f t="shared" si="1"/>
        <v>8.400209425024135</v>
      </c>
      <c r="O44" s="113">
        <f>Sheet1!F67</f>
        <v>0.5250130890640085</v>
      </c>
    </row>
    <row r="45" spans="1:15" ht="12.75">
      <c r="A45">
        <v>4.1</v>
      </c>
      <c r="B45" s="70">
        <f t="shared" si="0"/>
        <v>58.02547002716598</v>
      </c>
      <c r="C45" s="70">
        <f>A45*Sheet1!D29</f>
        <v>49.199999999999996</v>
      </c>
      <c r="E45" s="70">
        <f t="shared" si="1"/>
        <v>8.82547002716598</v>
      </c>
      <c r="O45" s="113">
        <f>Sheet1!F67</f>
        <v>0.5250130890640085</v>
      </c>
    </row>
    <row r="46" spans="1:15" ht="12.75">
      <c r="A46">
        <v>4.2</v>
      </c>
      <c r="B46" s="70">
        <f t="shared" si="0"/>
        <v>59.66123089108912</v>
      </c>
      <c r="C46" s="70">
        <f>A46*Sheet1!D29</f>
        <v>50.400000000000006</v>
      </c>
      <c r="E46" s="70">
        <f t="shared" si="1"/>
        <v>9.26123089108911</v>
      </c>
      <c r="O46" s="113">
        <f>Sheet1!F67</f>
        <v>0.5250130890640085</v>
      </c>
    </row>
    <row r="47" spans="1:15" ht="12.75">
      <c r="A47">
        <v>4.3</v>
      </c>
      <c r="B47" s="70">
        <f t="shared" si="0"/>
        <v>61.30749201679351</v>
      </c>
      <c r="C47" s="70">
        <f>A47*Sheet1!D29</f>
        <v>51.599999999999994</v>
      </c>
      <c r="E47" s="70">
        <f t="shared" si="1"/>
        <v>9.707492016793516</v>
      </c>
      <c r="O47" s="113">
        <f>Sheet1!F67</f>
        <v>0.5250130890640085</v>
      </c>
    </row>
    <row r="48" spans="1:15" ht="12.75">
      <c r="A48">
        <v>4.4</v>
      </c>
      <c r="B48" s="70">
        <f t="shared" si="0"/>
        <v>62.96425340427921</v>
      </c>
      <c r="C48" s="70">
        <f>A48*Sheet1!D29</f>
        <v>52.800000000000004</v>
      </c>
      <c r="E48" s="70">
        <f t="shared" si="1"/>
        <v>10.164253404279206</v>
      </c>
      <c r="O48" s="113">
        <f>Sheet1!F67</f>
        <v>0.5250130890640085</v>
      </c>
    </row>
    <row r="49" spans="1:15" ht="12.75">
      <c r="A49">
        <v>4.5</v>
      </c>
      <c r="B49" s="70">
        <f t="shared" si="0"/>
        <v>64.63151505354617</v>
      </c>
      <c r="C49" s="70">
        <f>A49*Sheet1!D29</f>
        <v>54</v>
      </c>
      <c r="E49" s="70">
        <f t="shared" si="1"/>
        <v>10.63151505354617</v>
      </c>
      <c r="O49" s="113">
        <f>Sheet1!F67</f>
        <v>0.5250130890640085</v>
      </c>
    </row>
    <row r="50" spans="1:15" ht="12.75">
      <c r="A50">
        <v>4.6</v>
      </c>
      <c r="B50" s="70">
        <f t="shared" si="0"/>
        <v>66.30927696459442</v>
      </c>
      <c r="C50" s="70">
        <f>A50*Sheet1!D29</f>
        <v>55.199999999999996</v>
      </c>
      <c r="E50" s="70">
        <f t="shared" si="1"/>
        <v>11.109276964594416</v>
      </c>
      <c r="O50" s="113">
        <f>Sheet1!F67</f>
        <v>0.5250130890640085</v>
      </c>
    </row>
    <row r="51" spans="1:15" ht="12.75">
      <c r="A51">
        <v>4.7</v>
      </c>
      <c r="B51" s="70">
        <f t="shared" si="0"/>
        <v>67.99753913742396</v>
      </c>
      <c r="C51" s="70">
        <f>A51*Sheet1!D29</f>
        <v>56.400000000000006</v>
      </c>
      <c r="E51" s="70">
        <f t="shared" si="1"/>
        <v>11.597539137423949</v>
      </c>
      <c r="O51" s="113">
        <f>Sheet1!F67</f>
        <v>0.5250130890640085</v>
      </c>
    </row>
    <row r="52" spans="1:15" ht="12.75">
      <c r="A52">
        <v>4.8</v>
      </c>
      <c r="B52" s="70">
        <f t="shared" si="0"/>
        <v>69.69630157203474</v>
      </c>
      <c r="C52" s="70">
        <f>A52*Sheet1!D29</f>
        <v>57.599999999999994</v>
      </c>
      <c r="E52" s="70">
        <f t="shared" si="1"/>
        <v>12.096301572034754</v>
      </c>
      <c r="O52" s="113">
        <f>Sheet1!F67</f>
        <v>0.5250130890640085</v>
      </c>
    </row>
    <row r="53" spans="1:15" ht="12.75">
      <c r="A53">
        <v>4.9</v>
      </c>
      <c r="B53" s="70">
        <f t="shared" si="0"/>
        <v>71.40556426842684</v>
      </c>
      <c r="C53" s="70">
        <f>A53*Sheet1!D29</f>
        <v>58.800000000000004</v>
      </c>
      <c r="E53" s="70">
        <f t="shared" si="1"/>
        <v>12.605564268426846</v>
      </c>
      <c r="O53" s="113">
        <f>Sheet1!F67</f>
        <v>0.5250130890640085</v>
      </c>
    </row>
    <row r="54" spans="1:15" ht="12.75">
      <c r="A54">
        <v>5</v>
      </c>
      <c r="B54" s="70">
        <f t="shared" si="0"/>
        <v>73.1253272266002</v>
      </c>
      <c r="C54" s="70">
        <f>A54*Sheet1!D29</f>
        <v>60</v>
      </c>
      <c r="E54" s="70">
        <f t="shared" si="1"/>
        <v>13.125327226600211</v>
      </c>
      <c r="O54" s="113">
        <f>Sheet1!F67</f>
        <v>0.5250130890640085</v>
      </c>
    </row>
    <row r="55" spans="1:15" ht="12.75">
      <c r="A55">
        <v>5.1</v>
      </c>
      <c r="B55" s="70">
        <f t="shared" si="0"/>
        <v>74.85559044655486</v>
      </c>
      <c r="C55" s="70">
        <f>A55*Sheet1!D29</f>
        <v>61.199999999999996</v>
      </c>
      <c r="E55" s="70">
        <f t="shared" si="1"/>
        <v>13.655590446554859</v>
      </c>
      <c r="O55" s="113">
        <f>Sheet1!F67</f>
        <v>0.5250130890640085</v>
      </c>
    </row>
    <row r="56" spans="1:15" ht="12.75">
      <c r="A56">
        <v>5.2</v>
      </c>
      <c r="B56" s="70">
        <f t="shared" si="0"/>
        <v>76.5963539282908</v>
      </c>
      <c r="C56" s="70">
        <f>A56*Sheet1!D29</f>
        <v>62.400000000000006</v>
      </c>
      <c r="E56" s="70">
        <f t="shared" si="1"/>
        <v>14.19635392829079</v>
      </c>
      <c r="O56" s="113">
        <f>Sheet1!F67</f>
        <v>0.5250130890640085</v>
      </c>
    </row>
    <row r="57" spans="1:15" ht="12.75">
      <c r="A57">
        <v>5.3</v>
      </c>
      <c r="B57" s="70">
        <f t="shared" si="0"/>
        <v>78.347617671808</v>
      </c>
      <c r="C57" s="70">
        <f>A57*Sheet1!D29</f>
        <v>63.599999999999994</v>
      </c>
      <c r="E57" s="70">
        <f t="shared" si="1"/>
        <v>14.747617671807998</v>
      </c>
      <c r="O57" s="113">
        <f>Sheet1!F67</f>
        <v>0.5250130890640085</v>
      </c>
    </row>
    <row r="58" spans="1:15" ht="12.75">
      <c r="A58">
        <v>5.4</v>
      </c>
      <c r="B58" s="70">
        <f t="shared" si="0"/>
        <v>80.1093816771065</v>
      </c>
      <c r="C58" s="70">
        <f>A58*Sheet1!D29</f>
        <v>64.80000000000001</v>
      </c>
      <c r="E58" s="70">
        <f t="shared" si="1"/>
        <v>15.309381677106488</v>
      </c>
      <c r="O58" s="113">
        <f>Sheet1!F67</f>
        <v>0.5250130890640085</v>
      </c>
    </row>
    <row r="59" spans="1:15" ht="12.75">
      <c r="A59">
        <v>5.5</v>
      </c>
      <c r="B59" s="70">
        <f t="shared" si="0"/>
        <v>81.88164594418626</v>
      </c>
      <c r="C59" s="70">
        <f>A59*Sheet1!D29</f>
        <v>66</v>
      </c>
      <c r="E59" s="70">
        <f t="shared" si="1"/>
        <v>15.881645944186255</v>
      </c>
      <c r="O59" s="113">
        <f>Sheet1!F67</f>
        <v>0.5250130890640085</v>
      </c>
    </row>
    <row r="60" spans="1:15" ht="12.75">
      <c r="A60">
        <v>5.6</v>
      </c>
      <c r="B60" s="70">
        <f t="shared" si="0"/>
        <v>83.6644104730473</v>
      </c>
      <c r="C60" s="70">
        <f>A60*Sheet1!D29</f>
        <v>67.19999999999999</v>
      </c>
      <c r="E60" s="70">
        <f t="shared" si="1"/>
        <v>16.4644104730473</v>
      </c>
      <c r="O60" s="113">
        <f>Sheet1!F67</f>
        <v>0.5250130890640085</v>
      </c>
    </row>
    <row r="61" spans="1:15" ht="12.75">
      <c r="A61">
        <v>5.7</v>
      </c>
      <c r="B61" s="70">
        <f t="shared" si="0"/>
        <v>85.45767526368964</v>
      </c>
      <c r="C61" s="70">
        <f>A61*Sheet1!D29</f>
        <v>68.4</v>
      </c>
      <c r="E61" s="70">
        <f t="shared" si="1"/>
        <v>17.057675263689635</v>
      </c>
      <c r="O61" s="113">
        <f>Sheet1!F67</f>
        <v>0.5250130890640085</v>
      </c>
    </row>
    <row r="62" spans="1:15" ht="12.75">
      <c r="A62">
        <v>5.8</v>
      </c>
      <c r="B62" s="70">
        <f t="shared" si="0"/>
        <v>87.26144031611324</v>
      </c>
      <c r="C62" s="70">
        <f>A62*Sheet1!D29</f>
        <v>69.6</v>
      </c>
      <c r="E62" s="70">
        <f t="shared" si="1"/>
        <v>17.661440316113243</v>
      </c>
      <c r="O62" s="113">
        <f>Sheet1!F67</f>
        <v>0.5250130890640085</v>
      </c>
    </row>
    <row r="63" spans="1:15" ht="12.75">
      <c r="A63">
        <v>5.9</v>
      </c>
      <c r="B63" s="70">
        <f t="shared" si="0"/>
        <v>89.07570563031814</v>
      </c>
      <c r="C63" s="70">
        <f>A63*Sheet1!D29</f>
        <v>70.80000000000001</v>
      </c>
      <c r="E63" s="70">
        <f t="shared" si="1"/>
        <v>18.275705630318136</v>
      </c>
      <c r="O63" s="113">
        <f>Sheet1!F67</f>
        <v>0.5250130890640085</v>
      </c>
    </row>
    <row r="64" spans="1:15" ht="12.75">
      <c r="A64">
        <v>6</v>
      </c>
      <c r="B64" s="70">
        <f t="shared" si="0"/>
        <v>90.9004712063043</v>
      </c>
      <c r="C64" s="70">
        <f>A64*Sheet1!D29</f>
        <v>72</v>
      </c>
      <c r="E64" s="70">
        <f t="shared" si="1"/>
        <v>18.900471206304303</v>
      </c>
      <c r="O64" s="113">
        <f>Sheet1!F67</f>
        <v>0.5250130890640085</v>
      </c>
    </row>
    <row r="65" spans="1:15" ht="12.75">
      <c r="A65">
        <v>6.1</v>
      </c>
      <c r="B65" s="70">
        <f t="shared" si="0"/>
        <v>92.73573704407174</v>
      </c>
      <c r="C65" s="70">
        <f>A65*Sheet1!D29</f>
        <v>73.19999999999999</v>
      </c>
      <c r="E65" s="70">
        <f t="shared" si="1"/>
        <v>19.53573704407175</v>
      </c>
      <c r="O65" s="113">
        <f>Sheet1!F67</f>
        <v>0.5250130890640085</v>
      </c>
    </row>
    <row r="66" spans="1:15" ht="12.75">
      <c r="A66">
        <v>6.2</v>
      </c>
      <c r="B66" s="70">
        <f t="shared" si="0"/>
        <v>94.5815031436205</v>
      </c>
      <c r="C66" s="70">
        <f>A66*Sheet1!D29</f>
        <v>74.4</v>
      </c>
      <c r="E66" s="70">
        <f t="shared" si="1"/>
        <v>20.18150314362049</v>
      </c>
      <c r="O66" s="113">
        <f>Sheet1!F67</f>
        <v>0.5250130890640085</v>
      </c>
    </row>
    <row r="67" spans="1:15" ht="12.75">
      <c r="A67">
        <v>6.3</v>
      </c>
      <c r="B67" s="70">
        <f t="shared" si="0"/>
        <v>96.4377695049505</v>
      </c>
      <c r="C67" s="70">
        <f>A67*Sheet1!D29</f>
        <v>75.6</v>
      </c>
      <c r="E67" s="70">
        <f t="shared" si="1"/>
        <v>20.837769504950494</v>
      </c>
      <c r="O67" s="113">
        <f>Sheet1!F67</f>
        <v>0.5250130890640085</v>
      </c>
    </row>
    <row r="68" spans="1:15" ht="12.75">
      <c r="A68">
        <v>6.4</v>
      </c>
      <c r="B68" s="70">
        <f t="shared" si="0"/>
        <v>98.3045361280618</v>
      </c>
      <c r="C68" s="70">
        <f>A68*Sheet1!D29</f>
        <v>76.80000000000001</v>
      </c>
      <c r="E68" s="70">
        <f t="shared" si="1"/>
        <v>21.50453612806179</v>
      </c>
      <c r="O68" s="113">
        <f>Sheet1!F67</f>
        <v>0.5250130890640085</v>
      </c>
    </row>
    <row r="69" spans="1:15" ht="12.75">
      <c r="A69">
        <v>6.5</v>
      </c>
      <c r="B69" s="70">
        <f aca="true" t="shared" si="3" ref="B69:B132">C69+E69</f>
        <v>100.18180301295436</v>
      </c>
      <c r="C69" s="70">
        <f>A69*Sheet1!D29</f>
        <v>78</v>
      </c>
      <c r="E69" s="70">
        <f aca="true" t="shared" si="4" ref="E69:E132">(A69*A69)*O69</f>
        <v>22.181803012954358</v>
      </c>
      <c r="O69" s="113">
        <f>Sheet1!F67</f>
        <v>0.5250130890640085</v>
      </c>
    </row>
    <row r="70" spans="1:15" ht="12.75">
      <c r="A70">
        <v>6.6</v>
      </c>
      <c r="B70" s="70">
        <f t="shared" si="3"/>
        <v>102.0695701596282</v>
      </c>
      <c r="C70" s="70">
        <f>A70*Sheet1!D29</f>
        <v>79.19999999999999</v>
      </c>
      <c r="E70" s="70">
        <f t="shared" si="4"/>
        <v>22.869570159628207</v>
      </c>
      <c r="O70" s="113">
        <f>Sheet1!F67</f>
        <v>0.5250130890640085</v>
      </c>
    </row>
    <row r="71" spans="1:15" ht="12.75">
      <c r="A71">
        <v>6.7</v>
      </c>
      <c r="B71" s="70">
        <f t="shared" si="3"/>
        <v>103.96783756808335</v>
      </c>
      <c r="C71" s="70">
        <f>A71*Sheet1!D29</f>
        <v>80.4</v>
      </c>
      <c r="E71" s="70">
        <f t="shared" si="4"/>
        <v>23.56783756808334</v>
      </c>
      <c r="O71" s="113">
        <f>Sheet1!F67</f>
        <v>0.5250130890640085</v>
      </c>
    </row>
    <row r="72" spans="1:15" ht="12.75">
      <c r="A72">
        <v>6.8</v>
      </c>
      <c r="B72" s="70">
        <f t="shared" si="3"/>
        <v>105.87660523831974</v>
      </c>
      <c r="C72" s="70">
        <f>A72*Sheet1!D29</f>
        <v>81.6</v>
      </c>
      <c r="E72" s="70">
        <f t="shared" si="4"/>
        <v>24.27660523831975</v>
      </c>
      <c r="O72" s="113">
        <f>Sheet1!F67</f>
        <v>0.5250130890640085</v>
      </c>
    </row>
    <row r="73" spans="1:15" ht="12.75">
      <c r="A73">
        <v>6.9</v>
      </c>
      <c r="B73" s="70">
        <f t="shared" si="3"/>
        <v>107.79587317033746</v>
      </c>
      <c r="C73" s="70">
        <f>A73*Sheet1!D29</f>
        <v>82.80000000000001</v>
      </c>
      <c r="E73" s="70">
        <f t="shared" si="4"/>
        <v>24.995873170337447</v>
      </c>
      <c r="O73" s="113">
        <f>Sheet1!F67</f>
        <v>0.5250130890640085</v>
      </c>
    </row>
    <row r="74" spans="1:15" ht="12.75">
      <c r="A74">
        <v>7</v>
      </c>
      <c r="B74" s="70">
        <f t="shared" si="3"/>
        <v>109.72564136413641</v>
      </c>
      <c r="C74" s="70">
        <f>A74*Sheet1!D29</f>
        <v>84</v>
      </c>
      <c r="E74" s="70">
        <f t="shared" si="4"/>
        <v>25.725641364136415</v>
      </c>
      <c r="O74" s="113">
        <f>Sheet1!F67</f>
        <v>0.5250130890640085</v>
      </c>
    </row>
    <row r="75" spans="1:15" ht="12.75">
      <c r="A75">
        <v>7.1</v>
      </c>
      <c r="B75" s="70">
        <f t="shared" si="3"/>
        <v>111.66590981971666</v>
      </c>
      <c r="C75" s="70">
        <f>A75*Sheet1!D29</f>
        <v>85.19999999999999</v>
      </c>
      <c r="E75" s="70">
        <f t="shared" si="4"/>
        <v>26.465909819716664</v>
      </c>
      <c r="O75" s="113">
        <f>Sheet1!F67</f>
        <v>0.5250130890640085</v>
      </c>
    </row>
    <row r="76" spans="1:15" ht="12.75">
      <c r="A76">
        <v>7.2</v>
      </c>
      <c r="B76" s="70">
        <f t="shared" si="3"/>
        <v>113.6166785370782</v>
      </c>
      <c r="C76" s="70">
        <f>A76*Sheet1!D29</f>
        <v>86.4</v>
      </c>
      <c r="E76" s="70">
        <f t="shared" si="4"/>
        <v>27.2166785370782</v>
      </c>
      <c r="O76" s="113">
        <f>Sheet1!F67</f>
        <v>0.5250130890640085</v>
      </c>
    </row>
    <row r="77" spans="1:15" ht="12.75">
      <c r="A77">
        <v>7.3</v>
      </c>
      <c r="B77" s="70">
        <f t="shared" si="3"/>
        <v>115.577947516221</v>
      </c>
      <c r="C77" s="70">
        <f>A77*Sheet1!D29</f>
        <v>87.6</v>
      </c>
      <c r="E77" s="70">
        <f t="shared" si="4"/>
        <v>27.97794751622101</v>
      </c>
      <c r="O77" s="113">
        <f>Sheet1!F67</f>
        <v>0.5250130890640085</v>
      </c>
    </row>
    <row r="78" spans="1:15" ht="12.75">
      <c r="A78">
        <v>7.4</v>
      </c>
      <c r="B78" s="70">
        <f t="shared" si="3"/>
        <v>117.54971675714512</v>
      </c>
      <c r="C78" s="70">
        <f>A78*Sheet1!D29</f>
        <v>88.80000000000001</v>
      </c>
      <c r="E78" s="70">
        <f t="shared" si="4"/>
        <v>28.749716757145105</v>
      </c>
      <c r="O78" s="113">
        <f>Sheet1!F67</f>
        <v>0.5250130890640085</v>
      </c>
    </row>
    <row r="79" spans="1:15" ht="12.75">
      <c r="A79">
        <v>7.5</v>
      </c>
      <c r="B79" s="70">
        <f t="shared" si="3"/>
        <v>119.53198625985047</v>
      </c>
      <c r="C79" s="70">
        <f>A79*Sheet1!D29</f>
        <v>90</v>
      </c>
      <c r="E79" s="70">
        <f t="shared" si="4"/>
        <v>29.531986259850477</v>
      </c>
      <c r="O79" s="113">
        <f>Sheet1!F67</f>
        <v>0.5250130890640085</v>
      </c>
    </row>
    <row r="80" spans="1:15" ht="12.75">
      <c r="A80">
        <v>7.6</v>
      </c>
      <c r="B80" s="70">
        <f t="shared" si="3"/>
        <v>121.52475602433711</v>
      </c>
      <c r="C80" s="70">
        <f>A80*Sheet1!D29</f>
        <v>91.19999999999999</v>
      </c>
      <c r="E80" s="70">
        <f t="shared" si="4"/>
        <v>30.324756024337127</v>
      </c>
      <c r="O80" s="113">
        <f>Sheet1!F67</f>
        <v>0.5250130890640085</v>
      </c>
    </row>
    <row r="81" spans="1:15" ht="12.75">
      <c r="A81">
        <v>7.7</v>
      </c>
      <c r="B81" s="70">
        <f t="shared" si="3"/>
        <v>123.52802605060506</v>
      </c>
      <c r="C81" s="70">
        <f>A81*Sheet1!D29</f>
        <v>92.4</v>
      </c>
      <c r="E81" s="70">
        <f t="shared" si="4"/>
        <v>31.128026050605065</v>
      </c>
      <c r="O81" s="113">
        <f>Sheet1!F67</f>
        <v>0.5250130890640085</v>
      </c>
    </row>
    <row r="82" spans="1:15" ht="12.75">
      <c r="A82">
        <v>7.8</v>
      </c>
      <c r="B82" s="70">
        <f t="shared" si="3"/>
        <v>125.54179633865427</v>
      </c>
      <c r="C82" s="70">
        <f>A82*Sheet1!D29</f>
        <v>93.6</v>
      </c>
      <c r="E82" s="70">
        <f t="shared" si="4"/>
        <v>31.94179633865427</v>
      </c>
      <c r="O82" s="113">
        <f>Sheet1!F67</f>
        <v>0.5250130890640085</v>
      </c>
    </row>
    <row r="83" spans="1:15" ht="12.75">
      <c r="A83">
        <v>7.9</v>
      </c>
      <c r="B83" s="70">
        <f t="shared" si="3"/>
        <v>127.56606688848478</v>
      </c>
      <c r="C83" s="70">
        <f>A83*Sheet1!D29</f>
        <v>94.80000000000001</v>
      </c>
      <c r="E83" s="70">
        <f t="shared" si="4"/>
        <v>32.76606688848477</v>
      </c>
      <c r="O83" s="113">
        <f>Sheet1!F67</f>
        <v>0.5250130890640085</v>
      </c>
    </row>
    <row r="84" spans="1:15" ht="12.75">
      <c r="A84">
        <v>8</v>
      </c>
      <c r="B84" s="70">
        <f t="shared" si="3"/>
        <v>129.60083770009655</v>
      </c>
      <c r="C84" s="70">
        <f>A84*Sheet1!D29</f>
        <v>96</v>
      </c>
      <c r="E84" s="70">
        <f t="shared" si="4"/>
        <v>33.60083770009654</v>
      </c>
      <c r="O84" s="113">
        <f>Sheet1!F67</f>
        <v>0.5250130890640085</v>
      </c>
    </row>
    <row r="85" spans="1:15" ht="12.75">
      <c r="A85">
        <v>8.1</v>
      </c>
      <c r="B85" s="70">
        <f t="shared" si="3"/>
        <v>131.64610877348957</v>
      </c>
      <c r="C85" s="70">
        <f>A85*Sheet1!D29</f>
        <v>97.19999999999999</v>
      </c>
      <c r="E85" s="70">
        <f t="shared" si="4"/>
        <v>34.44610877348959</v>
      </c>
      <c r="O85" s="113">
        <f>Sheet1!F67</f>
        <v>0.5250130890640085</v>
      </c>
    </row>
    <row r="86" spans="1:15" ht="12.75">
      <c r="A86">
        <v>8.2</v>
      </c>
      <c r="B86" s="70">
        <f t="shared" si="3"/>
        <v>133.70188010866391</v>
      </c>
      <c r="C86" s="70">
        <f>A86*Sheet1!D29</f>
        <v>98.39999999999999</v>
      </c>
      <c r="E86" s="70">
        <f t="shared" si="4"/>
        <v>35.30188010866392</v>
      </c>
      <c r="O86" s="113">
        <f>Sheet1!F67</f>
        <v>0.5250130890640085</v>
      </c>
    </row>
    <row r="87" spans="1:15" ht="12.75">
      <c r="A87">
        <v>8.3</v>
      </c>
      <c r="B87" s="70">
        <f t="shared" si="3"/>
        <v>135.76815170561957</v>
      </c>
      <c r="C87" s="70">
        <f>A87*Sheet1!D29</f>
        <v>99.60000000000001</v>
      </c>
      <c r="E87" s="70">
        <f t="shared" si="4"/>
        <v>36.16815170561955</v>
      </c>
      <c r="O87" s="113">
        <f>Sheet1!F67</f>
        <v>0.5250130890640085</v>
      </c>
    </row>
    <row r="88" spans="1:15" ht="12.75">
      <c r="A88">
        <v>8.4</v>
      </c>
      <c r="B88" s="70">
        <f t="shared" si="3"/>
        <v>137.84492356435646</v>
      </c>
      <c r="C88" s="70">
        <f>A88*Sheet1!D29</f>
        <v>100.80000000000001</v>
      </c>
      <c r="E88" s="70">
        <f t="shared" si="4"/>
        <v>37.04492356435644</v>
      </c>
      <c r="O88" s="113">
        <f>Sheet1!F67</f>
        <v>0.5250130890640085</v>
      </c>
    </row>
    <row r="89" spans="1:15" ht="12.75">
      <c r="A89">
        <v>8.5</v>
      </c>
      <c r="B89" s="70">
        <f t="shared" si="3"/>
        <v>139.9321956848746</v>
      </c>
      <c r="C89" s="70">
        <f>A89*Sheet1!D29</f>
        <v>102</v>
      </c>
      <c r="E89" s="70">
        <f t="shared" si="4"/>
        <v>37.932195684874614</v>
      </c>
      <c r="O89" s="113">
        <f>Sheet1!F67</f>
        <v>0.5250130890640085</v>
      </c>
    </row>
    <row r="90" spans="1:15" ht="12.75">
      <c r="A90">
        <v>8.6</v>
      </c>
      <c r="B90" s="70">
        <f t="shared" si="3"/>
        <v>142.02996806717405</v>
      </c>
      <c r="C90" s="70">
        <f>A90*Sheet1!D29</f>
        <v>103.19999999999999</v>
      </c>
      <c r="E90" s="70">
        <f t="shared" si="4"/>
        <v>38.829968067174065</v>
      </c>
      <c r="O90" s="113">
        <f>Sheet1!F67</f>
        <v>0.5250130890640085</v>
      </c>
    </row>
    <row r="91" spans="1:15" ht="12.75">
      <c r="A91">
        <v>8.7</v>
      </c>
      <c r="B91" s="70">
        <f t="shared" si="3"/>
        <v>144.13824071125478</v>
      </c>
      <c r="C91" s="70">
        <f>A91*Sheet1!D29</f>
        <v>104.39999999999999</v>
      </c>
      <c r="E91" s="70">
        <f t="shared" si="4"/>
        <v>39.73824071125479</v>
      </c>
      <c r="O91" s="113">
        <f>Sheet1!F67</f>
        <v>0.5250130890640085</v>
      </c>
    </row>
    <row r="92" spans="1:15" ht="12.75">
      <c r="A92">
        <v>8.8</v>
      </c>
      <c r="B92" s="70">
        <f t="shared" si="3"/>
        <v>146.25701361711683</v>
      </c>
      <c r="C92" s="70">
        <f>A92*Sheet1!D29</f>
        <v>105.60000000000001</v>
      </c>
      <c r="E92" s="70">
        <f t="shared" si="4"/>
        <v>40.657013617116824</v>
      </c>
      <c r="O92" s="113">
        <f>Sheet1!F67</f>
        <v>0.5250130890640085</v>
      </c>
    </row>
    <row r="93" spans="1:15" ht="12.75">
      <c r="A93">
        <v>8.9</v>
      </c>
      <c r="B93" s="70">
        <f t="shared" si="3"/>
        <v>148.38628678476013</v>
      </c>
      <c r="C93" s="70">
        <f>A93*Sheet1!D29</f>
        <v>106.80000000000001</v>
      </c>
      <c r="E93" s="70">
        <f t="shared" si="4"/>
        <v>41.58628678476011</v>
      </c>
      <c r="O93" s="113">
        <f>Sheet1!F67</f>
        <v>0.5250130890640085</v>
      </c>
    </row>
    <row r="94" spans="1:15" ht="12.75">
      <c r="A94">
        <v>9</v>
      </c>
      <c r="B94" s="70">
        <f t="shared" si="3"/>
        <v>150.52606021418467</v>
      </c>
      <c r="C94" s="70">
        <f>A94*Sheet1!D29</f>
        <v>108</v>
      </c>
      <c r="E94" s="70">
        <f t="shared" si="4"/>
        <v>42.52606021418468</v>
      </c>
      <c r="O94" s="113">
        <f>Sheet1!F67</f>
        <v>0.5250130890640085</v>
      </c>
    </row>
    <row r="95" spans="1:15" ht="12.75">
      <c r="A95">
        <v>9.1</v>
      </c>
      <c r="B95" s="70">
        <f t="shared" si="3"/>
        <v>152.67633390539052</v>
      </c>
      <c r="C95" s="70">
        <f>A95*Sheet1!D29</f>
        <v>109.19999999999999</v>
      </c>
      <c r="E95" s="70">
        <f t="shared" si="4"/>
        <v>43.47633390539053</v>
      </c>
      <c r="O95" s="113">
        <f>Sheet1!F67</f>
        <v>0.5250130890640085</v>
      </c>
    </row>
    <row r="96" spans="1:15" ht="12.75">
      <c r="A96">
        <v>9.2</v>
      </c>
      <c r="B96" s="70">
        <f t="shared" si="3"/>
        <v>154.83710785837766</v>
      </c>
      <c r="C96" s="70">
        <f>A96*Sheet1!D29</f>
        <v>110.39999999999999</v>
      </c>
      <c r="E96" s="70">
        <f t="shared" si="4"/>
        <v>44.437107858377665</v>
      </c>
      <c r="O96" s="113">
        <f>Sheet1!F67</f>
        <v>0.5250130890640085</v>
      </c>
    </row>
    <row r="97" spans="1:15" ht="12.75">
      <c r="A97">
        <v>9.3</v>
      </c>
      <c r="B97" s="70">
        <f t="shared" si="3"/>
        <v>157.0083820731461</v>
      </c>
      <c r="C97" s="70">
        <f>A97*Sheet1!D29</f>
        <v>111.60000000000001</v>
      </c>
      <c r="E97" s="70">
        <f t="shared" si="4"/>
        <v>45.40838207314609</v>
      </c>
      <c r="O97" s="113">
        <f>Sheet1!F67</f>
        <v>0.5250130890640085</v>
      </c>
    </row>
    <row r="98" spans="1:15" ht="12.75">
      <c r="A98">
        <v>9.4</v>
      </c>
      <c r="B98" s="70">
        <f t="shared" si="3"/>
        <v>159.1901565496958</v>
      </c>
      <c r="C98" s="70">
        <f>A98*Sheet1!D29</f>
        <v>112.80000000000001</v>
      </c>
      <c r="E98" s="70">
        <f t="shared" si="4"/>
        <v>46.390156549695796</v>
      </c>
      <c r="O98" s="113">
        <f>Sheet1!F67</f>
        <v>0.5250130890640085</v>
      </c>
    </row>
    <row r="99" spans="1:15" ht="12.75">
      <c r="A99">
        <v>9.5</v>
      </c>
      <c r="B99" s="70">
        <f t="shared" si="3"/>
        <v>161.38243128802677</v>
      </c>
      <c r="C99" s="70">
        <f>A99*Sheet1!D29</f>
        <v>114</v>
      </c>
      <c r="E99" s="70">
        <f t="shared" si="4"/>
        <v>47.382431288026766</v>
      </c>
      <c r="O99" s="113">
        <f>Sheet1!F67</f>
        <v>0.5250130890640085</v>
      </c>
    </row>
    <row r="100" spans="1:15" ht="12.75">
      <c r="A100">
        <v>9.6</v>
      </c>
      <c r="B100" s="70">
        <f t="shared" si="3"/>
        <v>163.585206288139</v>
      </c>
      <c r="C100" s="70">
        <f>A100*Sheet1!D29</f>
        <v>115.19999999999999</v>
      </c>
      <c r="E100" s="70">
        <f t="shared" si="4"/>
        <v>48.38520628813902</v>
      </c>
      <c r="O100" s="113">
        <f>Sheet1!F67</f>
        <v>0.5250130890640085</v>
      </c>
    </row>
    <row r="101" spans="1:15" ht="12.75">
      <c r="A101">
        <v>9.7</v>
      </c>
      <c r="B101" s="70">
        <f t="shared" si="3"/>
        <v>165.79848155003253</v>
      </c>
      <c r="C101" s="70">
        <f>A101*Sheet1!D29</f>
        <v>116.39999999999999</v>
      </c>
      <c r="E101" s="70">
        <f t="shared" si="4"/>
        <v>49.39848155003255</v>
      </c>
      <c r="O101" s="113">
        <f>Sheet1!F67</f>
        <v>0.5250130890640085</v>
      </c>
    </row>
    <row r="102" spans="1:15" ht="12.75">
      <c r="A102">
        <v>9.8</v>
      </c>
      <c r="B102" s="70">
        <f t="shared" si="3"/>
        <v>168.0222570737074</v>
      </c>
      <c r="C102" s="70">
        <f>A102*Sheet1!D29</f>
        <v>117.60000000000001</v>
      </c>
      <c r="E102" s="70">
        <f t="shared" si="4"/>
        <v>50.422257073707385</v>
      </c>
      <c r="O102" s="113">
        <f>Sheet1!F67</f>
        <v>0.5250130890640085</v>
      </c>
    </row>
    <row r="103" spans="1:15" ht="12.75">
      <c r="A103">
        <v>9.9</v>
      </c>
      <c r="B103" s="70">
        <f t="shared" si="3"/>
        <v>170.25653285916349</v>
      </c>
      <c r="C103" s="70">
        <f>A103*Sheet1!D29</f>
        <v>118.80000000000001</v>
      </c>
      <c r="E103" s="70">
        <f t="shared" si="4"/>
        <v>51.456532859163474</v>
      </c>
      <c r="O103" s="113">
        <f>Sheet1!F67</f>
        <v>0.5250130890640085</v>
      </c>
    </row>
    <row r="104" spans="1:15" ht="12.75">
      <c r="A104">
        <v>10</v>
      </c>
      <c r="B104" s="70">
        <f t="shared" si="3"/>
        <v>172.50130890640085</v>
      </c>
      <c r="C104" s="70">
        <f>A104*Sheet1!D29</f>
        <v>120</v>
      </c>
      <c r="E104" s="70">
        <f t="shared" si="4"/>
        <v>52.501308906400844</v>
      </c>
      <c r="O104" s="113">
        <f>Sheet1!F67</f>
        <v>0.5250130890640085</v>
      </c>
    </row>
    <row r="105" spans="1:15" ht="12.75">
      <c r="A105">
        <v>10.1</v>
      </c>
      <c r="B105" s="70">
        <f t="shared" si="3"/>
        <v>174.75658521541948</v>
      </c>
      <c r="C105" s="70">
        <f>A105*Sheet1!D29</f>
        <v>121.19999999999999</v>
      </c>
      <c r="E105" s="70">
        <f t="shared" si="4"/>
        <v>53.556585215419496</v>
      </c>
      <c r="O105" s="113">
        <f>Sheet1!F67</f>
        <v>0.5250130890640085</v>
      </c>
    </row>
    <row r="106" spans="1:15" ht="12.75">
      <c r="A106">
        <v>10.2</v>
      </c>
      <c r="B106" s="70">
        <f t="shared" si="3"/>
        <v>177.02236178621942</v>
      </c>
      <c r="C106" s="70">
        <f>A106*Sheet1!D29</f>
        <v>122.39999999999999</v>
      </c>
      <c r="E106" s="70">
        <f t="shared" si="4"/>
        <v>54.622361786219436</v>
      </c>
      <c r="O106" s="113">
        <f>Sheet1!F67</f>
        <v>0.5250130890640085</v>
      </c>
    </row>
    <row r="107" spans="1:15" ht="12.75">
      <c r="A107">
        <v>10.3</v>
      </c>
      <c r="B107" s="70">
        <f t="shared" si="3"/>
        <v>179.29863861880068</v>
      </c>
      <c r="C107" s="70">
        <f>A107*Sheet1!D29</f>
        <v>123.60000000000001</v>
      </c>
      <c r="E107" s="70">
        <f t="shared" si="4"/>
        <v>55.698638618800665</v>
      </c>
      <c r="O107" s="113">
        <f>Sheet1!F67</f>
        <v>0.5250130890640085</v>
      </c>
    </row>
    <row r="108" spans="1:15" ht="12.75">
      <c r="A108">
        <v>10.4</v>
      </c>
      <c r="B108" s="70">
        <f t="shared" si="3"/>
        <v>181.58541571316317</v>
      </c>
      <c r="C108" s="70">
        <f>A108*Sheet1!D29</f>
        <v>124.80000000000001</v>
      </c>
      <c r="E108" s="70">
        <f t="shared" si="4"/>
        <v>56.78541571316316</v>
      </c>
      <c r="O108" s="113">
        <f>Sheet1!F67</f>
        <v>0.5250130890640085</v>
      </c>
    </row>
    <row r="109" spans="1:15" ht="12.75">
      <c r="A109">
        <v>10.5</v>
      </c>
      <c r="B109" s="70">
        <f t="shared" si="3"/>
        <v>183.88269306930692</v>
      </c>
      <c r="C109" s="70">
        <f>A109*Sheet1!D29</f>
        <v>126</v>
      </c>
      <c r="E109" s="70">
        <f t="shared" si="4"/>
        <v>57.88269306930693</v>
      </c>
      <c r="O109" s="113">
        <f>Sheet1!F67</f>
        <v>0.5250130890640085</v>
      </c>
    </row>
    <row r="110" spans="1:15" ht="12.75">
      <c r="A110">
        <v>10.6</v>
      </c>
      <c r="B110" s="70">
        <f t="shared" si="3"/>
        <v>186.190470687232</v>
      </c>
      <c r="C110" s="70">
        <f>A110*Sheet1!D29</f>
        <v>127.19999999999999</v>
      </c>
      <c r="E110" s="70">
        <f t="shared" si="4"/>
        <v>58.99047068723199</v>
      </c>
      <c r="O110" s="113">
        <f>Sheet1!F67</f>
        <v>0.5250130890640085</v>
      </c>
    </row>
    <row r="111" spans="1:15" ht="12.75">
      <c r="A111">
        <v>10.7</v>
      </c>
      <c r="B111" s="70">
        <f t="shared" si="3"/>
        <v>188.5087485669383</v>
      </c>
      <c r="C111" s="70">
        <f>A111*Sheet1!D29</f>
        <v>128.39999999999998</v>
      </c>
      <c r="E111" s="70">
        <f t="shared" si="4"/>
        <v>60.10874856693832</v>
      </c>
      <c r="O111" s="113">
        <f>Sheet1!F67</f>
        <v>0.5250130890640085</v>
      </c>
    </row>
    <row r="112" spans="1:15" ht="12.75">
      <c r="A112">
        <v>10.8</v>
      </c>
      <c r="B112" s="70">
        <f t="shared" si="3"/>
        <v>190.83752670842597</v>
      </c>
      <c r="C112" s="70">
        <f>A112*Sheet1!D29</f>
        <v>129.60000000000002</v>
      </c>
      <c r="E112" s="70">
        <f t="shared" si="4"/>
        <v>61.23752670842595</v>
      </c>
      <c r="O112" s="113">
        <f>Sheet1!F67</f>
        <v>0.5250130890640085</v>
      </c>
    </row>
    <row r="113" spans="1:15" ht="12.75">
      <c r="A113">
        <v>10.9</v>
      </c>
      <c r="B113" s="70">
        <f t="shared" si="3"/>
        <v>193.17680511169485</v>
      </c>
      <c r="C113" s="70">
        <f>A113*Sheet1!D29</f>
        <v>130.8</v>
      </c>
      <c r="E113" s="70">
        <f t="shared" si="4"/>
        <v>62.37680511169484</v>
      </c>
      <c r="O113" s="113">
        <f>Sheet1!F67</f>
        <v>0.5250130890640085</v>
      </c>
    </row>
    <row r="114" spans="1:15" ht="12.75">
      <c r="A114">
        <v>11</v>
      </c>
      <c r="B114" s="70">
        <f t="shared" si="3"/>
        <v>195.526583776745</v>
      </c>
      <c r="C114" s="70">
        <f>A114*Sheet1!D29</f>
        <v>132</v>
      </c>
      <c r="E114" s="70">
        <f t="shared" si="4"/>
        <v>63.52658377674502</v>
      </c>
      <c r="O114" s="113">
        <f>Sheet1!F67</f>
        <v>0.5250130890640085</v>
      </c>
    </row>
    <row r="115" spans="1:15" ht="12.75">
      <c r="A115">
        <v>11.1</v>
      </c>
      <c r="B115" s="70">
        <f t="shared" si="3"/>
        <v>197.88686270357647</v>
      </c>
      <c r="C115" s="70">
        <f>A115*Sheet1!D29</f>
        <v>133.2</v>
      </c>
      <c r="E115" s="70">
        <f t="shared" si="4"/>
        <v>64.68686270357648</v>
      </c>
      <c r="O115" s="113">
        <f>Sheet1!F67</f>
        <v>0.5250130890640085</v>
      </c>
    </row>
    <row r="116" spans="1:15" ht="12.75">
      <c r="A116">
        <v>11.2</v>
      </c>
      <c r="B116" s="70">
        <f t="shared" si="3"/>
        <v>200.25764189218918</v>
      </c>
      <c r="C116" s="70">
        <f>A116*Sheet1!D29</f>
        <v>134.39999999999998</v>
      </c>
      <c r="E116" s="70">
        <f t="shared" si="4"/>
        <v>65.8576418921892</v>
      </c>
      <c r="O116" s="113">
        <f>Sheet1!F67</f>
        <v>0.5250130890640085</v>
      </c>
    </row>
    <row r="117" spans="1:15" ht="12.75">
      <c r="A117">
        <v>11.3</v>
      </c>
      <c r="B117" s="70">
        <f t="shared" si="3"/>
        <v>202.63892134258327</v>
      </c>
      <c r="C117" s="70">
        <f>A117*Sheet1!D29</f>
        <v>135.60000000000002</v>
      </c>
      <c r="E117" s="70">
        <f t="shared" si="4"/>
        <v>67.03892134258325</v>
      </c>
      <c r="O117" s="113">
        <f>Sheet1!F67</f>
        <v>0.5250130890640085</v>
      </c>
    </row>
    <row r="118" spans="1:15" ht="12.75">
      <c r="A118">
        <v>11.4</v>
      </c>
      <c r="B118" s="70">
        <f t="shared" si="3"/>
        <v>205.03070105475854</v>
      </c>
      <c r="C118" s="70">
        <f>A118*Sheet1!D29</f>
        <v>136.8</v>
      </c>
      <c r="E118" s="70">
        <f t="shared" si="4"/>
        <v>68.23070105475854</v>
      </c>
      <c r="O118" s="113">
        <f>Sheet1!F67</f>
        <v>0.5250130890640085</v>
      </c>
    </row>
    <row r="119" spans="1:15" ht="12.75">
      <c r="A119">
        <v>11.5</v>
      </c>
      <c r="B119" s="70">
        <f t="shared" si="3"/>
        <v>207.43298102871512</v>
      </c>
      <c r="C119" s="70">
        <f>A119*Sheet1!D29</f>
        <v>138</v>
      </c>
      <c r="E119" s="70">
        <f t="shared" si="4"/>
        <v>69.43298102871512</v>
      </c>
      <c r="O119" s="113">
        <f>Sheet1!F67</f>
        <v>0.5250130890640085</v>
      </c>
    </row>
    <row r="120" spans="1:15" ht="12.75">
      <c r="A120">
        <v>11.6</v>
      </c>
      <c r="B120" s="70">
        <f t="shared" si="3"/>
        <v>209.84576126445296</v>
      </c>
      <c r="C120" s="70">
        <f>A120*Sheet1!D29</f>
        <v>139.2</v>
      </c>
      <c r="E120" s="70">
        <f t="shared" si="4"/>
        <v>70.64576126445297</v>
      </c>
      <c r="O120" s="113">
        <f>Sheet1!F67</f>
        <v>0.5250130890640085</v>
      </c>
    </row>
    <row r="121" spans="1:15" ht="12.75">
      <c r="A121">
        <v>11.7</v>
      </c>
      <c r="B121" s="70">
        <f t="shared" si="3"/>
        <v>212.2690417619721</v>
      </c>
      <c r="C121" s="70">
        <f>A121*Sheet1!D29</f>
        <v>140.39999999999998</v>
      </c>
      <c r="E121" s="70">
        <f t="shared" si="4"/>
        <v>71.86904176197211</v>
      </c>
      <c r="O121" s="113">
        <f>Sheet1!F67</f>
        <v>0.5250130890640085</v>
      </c>
    </row>
    <row r="122" spans="1:15" ht="12.75">
      <c r="A122">
        <v>11.8</v>
      </c>
      <c r="B122" s="70">
        <f t="shared" si="3"/>
        <v>214.70282252127257</v>
      </c>
      <c r="C122" s="70">
        <f>A122*Sheet1!D29</f>
        <v>141.60000000000002</v>
      </c>
      <c r="E122" s="70">
        <f t="shared" si="4"/>
        <v>73.10282252127254</v>
      </c>
      <c r="O122" s="113">
        <f>Sheet1!F67</f>
        <v>0.5250130890640085</v>
      </c>
    </row>
    <row r="123" spans="1:15" ht="12.75">
      <c r="A123">
        <v>11.9</v>
      </c>
      <c r="B123" s="70">
        <f t="shared" si="3"/>
        <v>217.14710354235427</v>
      </c>
      <c r="C123" s="70">
        <f>A123*Sheet1!D29</f>
        <v>142.8</v>
      </c>
      <c r="E123" s="70">
        <f t="shared" si="4"/>
        <v>74.34710354235425</v>
      </c>
      <c r="O123" s="113">
        <f>Sheet1!F67</f>
        <v>0.5250130890640085</v>
      </c>
    </row>
    <row r="124" spans="1:15" ht="12.75">
      <c r="A124">
        <v>12</v>
      </c>
      <c r="B124" s="70">
        <f t="shared" si="3"/>
        <v>219.6018848252172</v>
      </c>
      <c r="C124" s="70">
        <f>A124*Sheet1!D29</f>
        <v>144</v>
      </c>
      <c r="E124" s="70">
        <f t="shared" si="4"/>
        <v>75.60188482521721</v>
      </c>
      <c r="O124" s="113">
        <f>Sheet1!F67</f>
        <v>0.5250130890640085</v>
      </c>
    </row>
    <row r="125" spans="1:15" ht="12.75">
      <c r="A125">
        <v>12.1</v>
      </c>
      <c r="B125" s="70">
        <f t="shared" si="3"/>
        <v>222.06716636986147</v>
      </c>
      <c r="C125" s="70">
        <f>A125*Sheet1!D29</f>
        <v>145.2</v>
      </c>
      <c r="E125" s="70">
        <f t="shared" si="4"/>
        <v>76.86716636986148</v>
      </c>
      <c r="O125" s="113">
        <f>Sheet1!F67</f>
        <v>0.5250130890640085</v>
      </c>
    </row>
    <row r="126" spans="1:15" ht="12.75">
      <c r="A126">
        <v>12.2</v>
      </c>
      <c r="B126" s="70">
        <f t="shared" si="3"/>
        <v>224.54294817628698</v>
      </c>
      <c r="C126" s="70">
        <f>A126*Sheet1!D29</f>
        <v>146.39999999999998</v>
      </c>
      <c r="E126" s="70">
        <f t="shared" si="4"/>
        <v>78.142948176287</v>
      </c>
      <c r="O126" s="113">
        <f>Sheet1!F67</f>
        <v>0.5250130890640085</v>
      </c>
    </row>
    <row r="127" spans="1:15" ht="12.75">
      <c r="A127">
        <v>12.3</v>
      </c>
      <c r="B127" s="70">
        <f t="shared" si="3"/>
        <v>227.02923024449387</v>
      </c>
      <c r="C127" s="70">
        <f>A127*Sheet1!D29</f>
        <v>147.60000000000002</v>
      </c>
      <c r="E127" s="70">
        <f t="shared" si="4"/>
        <v>79.42923024449385</v>
      </c>
      <c r="O127" s="113">
        <f>Sheet1!F67</f>
        <v>0.5250130890640085</v>
      </c>
    </row>
    <row r="128" spans="1:15" ht="12.75">
      <c r="A128">
        <v>12.4</v>
      </c>
      <c r="B128" s="70">
        <f t="shared" si="3"/>
        <v>229.52601257448197</v>
      </c>
      <c r="C128" s="70">
        <f>A128*Sheet1!D29</f>
        <v>148.8</v>
      </c>
      <c r="E128" s="70">
        <f t="shared" si="4"/>
        <v>80.72601257448196</v>
      </c>
      <c r="O128" s="113">
        <f>Sheet1!F67</f>
        <v>0.5250130890640085</v>
      </c>
    </row>
    <row r="129" spans="1:15" ht="12.75">
      <c r="A129">
        <v>12.5</v>
      </c>
      <c r="B129" s="70">
        <f t="shared" si="3"/>
        <v>232.03329516625132</v>
      </c>
      <c r="C129" s="70">
        <f>A129*Sheet1!D29</f>
        <v>150</v>
      </c>
      <c r="E129" s="70">
        <f t="shared" si="4"/>
        <v>82.03329516625132</v>
      </c>
      <c r="O129" s="113">
        <f>Sheet1!F67</f>
        <v>0.5250130890640085</v>
      </c>
    </row>
    <row r="130" spans="1:15" ht="12.75">
      <c r="A130">
        <v>12.6</v>
      </c>
      <c r="B130" s="70">
        <f t="shared" si="3"/>
        <v>234.55107801980196</v>
      </c>
      <c r="C130" s="70">
        <f>A130*Sheet1!D29</f>
        <v>151.2</v>
      </c>
      <c r="E130" s="70">
        <f t="shared" si="4"/>
        <v>83.35107801980197</v>
      </c>
      <c r="O130" s="113">
        <f>Sheet1!F67</f>
        <v>0.5250130890640085</v>
      </c>
    </row>
    <row r="131" spans="1:15" ht="12.75">
      <c r="A131">
        <v>12.7</v>
      </c>
      <c r="B131" s="70">
        <f t="shared" si="3"/>
        <v>237.0793611351339</v>
      </c>
      <c r="C131" s="70">
        <f>A131*Sheet1!D29</f>
        <v>152.39999999999998</v>
      </c>
      <c r="E131" s="70">
        <f t="shared" si="4"/>
        <v>84.67936113513392</v>
      </c>
      <c r="O131" s="113">
        <f>Sheet1!F67</f>
        <v>0.5250130890640085</v>
      </c>
    </row>
    <row r="132" spans="1:15" ht="12.75">
      <c r="A132">
        <v>12.8</v>
      </c>
      <c r="B132" s="70">
        <f t="shared" si="3"/>
        <v>239.61814451224717</v>
      </c>
      <c r="C132" s="70">
        <f>A132*Sheet1!D29</f>
        <v>153.60000000000002</v>
      </c>
      <c r="E132" s="70">
        <f t="shared" si="4"/>
        <v>86.01814451224716</v>
      </c>
      <c r="O132" s="113">
        <f>Sheet1!F67</f>
        <v>0.5250130890640085</v>
      </c>
    </row>
    <row r="133" spans="1:15" ht="12.75">
      <c r="A133">
        <v>12.9</v>
      </c>
      <c r="B133" s="70">
        <f aca="true" t="shared" si="5" ref="B133:B196">C133+E133</f>
        <v>242.16742815114165</v>
      </c>
      <c r="C133" s="70">
        <f>A133*Sheet1!D29</f>
        <v>154.8</v>
      </c>
      <c r="E133" s="70">
        <f aca="true" t="shared" si="6" ref="E133:E196">(A133*A133)*O133</f>
        <v>87.36742815114164</v>
      </c>
      <c r="O133" s="113">
        <f>Sheet1!F67</f>
        <v>0.5250130890640085</v>
      </c>
    </row>
    <row r="134" spans="1:15" ht="12.75">
      <c r="A134">
        <v>13</v>
      </c>
      <c r="B134" s="70">
        <f t="shared" si="5"/>
        <v>244.72721205181745</v>
      </c>
      <c r="C134" s="70">
        <f>A134*Sheet1!D29</f>
        <v>156</v>
      </c>
      <c r="E134" s="70">
        <f t="shared" si="6"/>
        <v>88.72721205181743</v>
      </c>
      <c r="O134" s="113">
        <f>Sheet1!F67</f>
        <v>0.5250130890640085</v>
      </c>
    </row>
    <row r="135" spans="1:15" ht="12.75">
      <c r="A135">
        <v>13.1</v>
      </c>
      <c r="B135" s="70">
        <f t="shared" si="5"/>
        <v>247.29749621427447</v>
      </c>
      <c r="C135" s="70">
        <f>A135*Sheet1!D29</f>
        <v>157.2</v>
      </c>
      <c r="E135" s="70">
        <f t="shared" si="6"/>
        <v>90.09749621427449</v>
      </c>
      <c r="O135" s="113">
        <f>Sheet1!F67</f>
        <v>0.5250130890640085</v>
      </c>
    </row>
    <row r="136" spans="1:15" ht="12.75">
      <c r="A136">
        <v>13.2</v>
      </c>
      <c r="B136" s="70">
        <f t="shared" si="5"/>
        <v>249.87828063851282</v>
      </c>
      <c r="C136" s="70">
        <f>A136*Sheet1!D29</f>
        <v>158.39999999999998</v>
      </c>
      <c r="E136" s="70">
        <f t="shared" si="6"/>
        <v>91.47828063851283</v>
      </c>
      <c r="O136" s="113">
        <f>Sheet1!F67</f>
        <v>0.5250130890640085</v>
      </c>
    </row>
    <row r="137" spans="1:15" ht="12.75">
      <c r="A137">
        <v>13.3</v>
      </c>
      <c r="B137" s="70">
        <f t="shared" si="5"/>
        <v>252.46956532453248</v>
      </c>
      <c r="C137" s="70">
        <f>A137*Sheet1!D29</f>
        <v>159.60000000000002</v>
      </c>
      <c r="E137" s="70">
        <f t="shared" si="6"/>
        <v>92.86956532453246</v>
      </c>
      <c r="O137" s="113">
        <f>Sheet1!F67</f>
        <v>0.5250130890640085</v>
      </c>
    </row>
    <row r="138" spans="1:15" ht="12.75">
      <c r="A138">
        <v>13.4</v>
      </c>
      <c r="B138" s="70">
        <f t="shared" si="5"/>
        <v>255.07135027233338</v>
      </c>
      <c r="C138" s="70">
        <f>A138*Sheet1!D29</f>
        <v>160.8</v>
      </c>
      <c r="E138" s="70">
        <f t="shared" si="6"/>
        <v>94.27135027233336</v>
      </c>
      <c r="O138" s="113">
        <f>Sheet1!F67</f>
        <v>0.5250130890640085</v>
      </c>
    </row>
    <row r="139" spans="1:15" ht="12.75">
      <c r="A139">
        <v>13.5</v>
      </c>
      <c r="B139" s="70">
        <f t="shared" si="5"/>
        <v>257.68363548191553</v>
      </c>
      <c r="C139" s="70">
        <f>A139*Sheet1!D29</f>
        <v>162</v>
      </c>
      <c r="E139" s="70">
        <f t="shared" si="6"/>
        <v>95.68363548191554</v>
      </c>
      <c r="O139" s="113">
        <f>Sheet1!F67</f>
        <v>0.5250130890640085</v>
      </c>
    </row>
    <row r="140" spans="1:15" ht="12.75">
      <c r="A140">
        <v>13.6</v>
      </c>
      <c r="B140" s="70">
        <f t="shared" si="5"/>
        <v>260.306420953279</v>
      </c>
      <c r="C140" s="70">
        <f>A140*Sheet1!D29</f>
        <v>163.2</v>
      </c>
      <c r="E140" s="70">
        <f t="shared" si="6"/>
        <v>97.106420953279</v>
      </c>
      <c r="O140" s="113">
        <f>Sheet1!F67</f>
        <v>0.5250130890640085</v>
      </c>
    </row>
    <row r="141" spans="1:15" ht="12.75">
      <c r="A141">
        <v>13.7</v>
      </c>
      <c r="B141" s="70">
        <f t="shared" si="5"/>
        <v>262.93970668642373</v>
      </c>
      <c r="C141" s="70">
        <f>A141*Sheet1!D29</f>
        <v>164.39999999999998</v>
      </c>
      <c r="E141" s="70">
        <f t="shared" si="6"/>
        <v>98.53970668642373</v>
      </c>
      <c r="O141" s="113">
        <f>Sheet1!F67</f>
        <v>0.5250130890640085</v>
      </c>
    </row>
    <row r="142" spans="1:15" ht="12.75">
      <c r="A142">
        <v>13.8</v>
      </c>
      <c r="B142" s="70">
        <f t="shared" si="5"/>
        <v>265.5834926813498</v>
      </c>
      <c r="C142" s="70">
        <f>A142*Sheet1!D29</f>
        <v>165.60000000000002</v>
      </c>
      <c r="E142" s="70">
        <f t="shared" si="6"/>
        <v>99.98349268134979</v>
      </c>
      <c r="O142" s="113">
        <f>Sheet1!F67</f>
        <v>0.5250130890640085</v>
      </c>
    </row>
    <row r="143" spans="1:15" ht="12.75">
      <c r="A143">
        <v>13.9</v>
      </c>
      <c r="B143" s="70">
        <f t="shared" si="5"/>
        <v>268.2377789380571</v>
      </c>
      <c r="C143" s="70">
        <f>A143*Sheet1!D29</f>
        <v>166.8</v>
      </c>
      <c r="E143" s="70">
        <f t="shared" si="6"/>
        <v>101.43777893805708</v>
      </c>
      <c r="O143" s="113">
        <f>Sheet1!F67</f>
        <v>0.5250130890640085</v>
      </c>
    </row>
    <row r="144" spans="1:15" ht="12.75">
      <c r="A144">
        <v>14</v>
      </c>
      <c r="B144" s="70">
        <f t="shared" si="5"/>
        <v>270.90256545654563</v>
      </c>
      <c r="C144" s="70">
        <f>A144*Sheet1!D29</f>
        <v>168</v>
      </c>
      <c r="E144" s="70">
        <f t="shared" si="6"/>
        <v>102.90256545654566</v>
      </c>
      <c r="O144" s="113">
        <f>Sheet1!F67</f>
        <v>0.5250130890640085</v>
      </c>
    </row>
    <row r="145" spans="1:15" ht="12.75">
      <c r="A145">
        <v>14.1</v>
      </c>
      <c r="B145" s="70">
        <f t="shared" si="5"/>
        <v>273.5778522368155</v>
      </c>
      <c r="C145" s="70">
        <f>A145*Sheet1!D29</f>
        <v>169.2</v>
      </c>
      <c r="E145" s="70">
        <f t="shared" si="6"/>
        <v>104.37785223681553</v>
      </c>
      <c r="O145" s="113">
        <f>Sheet1!F67</f>
        <v>0.5250130890640085</v>
      </c>
    </row>
    <row r="146" spans="1:15" ht="12.75">
      <c r="A146">
        <v>14.2</v>
      </c>
      <c r="B146" s="70">
        <f t="shared" si="5"/>
        <v>276.26363927886666</v>
      </c>
      <c r="C146" s="70">
        <f>A146*Sheet1!D29</f>
        <v>170.39999999999998</v>
      </c>
      <c r="E146" s="70">
        <f t="shared" si="6"/>
        <v>105.86363927886666</v>
      </c>
      <c r="O146" s="113">
        <f>Sheet1!F67</f>
        <v>0.5250130890640085</v>
      </c>
    </row>
    <row r="147" spans="1:15" ht="12.75">
      <c r="A147">
        <v>14.3</v>
      </c>
      <c r="B147" s="70">
        <f t="shared" si="5"/>
        <v>278.9599265826991</v>
      </c>
      <c r="C147" s="70">
        <f>A147*Sheet1!D29</f>
        <v>171.60000000000002</v>
      </c>
      <c r="E147" s="70">
        <f t="shared" si="6"/>
        <v>107.35992658269909</v>
      </c>
      <c r="O147" s="113">
        <f>Sheet1!F67</f>
        <v>0.5250130890640085</v>
      </c>
    </row>
    <row r="148" spans="1:15" ht="12.75">
      <c r="A148">
        <v>14.4</v>
      </c>
      <c r="B148" s="70">
        <f t="shared" si="5"/>
        <v>281.6667141483128</v>
      </c>
      <c r="C148" s="70">
        <f>A148*Sheet1!D29</f>
        <v>172.8</v>
      </c>
      <c r="E148" s="70">
        <f t="shared" si="6"/>
        <v>108.8667141483128</v>
      </c>
      <c r="O148" s="113">
        <f>Sheet1!F67</f>
        <v>0.5250130890640085</v>
      </c>
    </row>
    <row r="149" spans="1:15" ht="12.75">
      <c r="A149">
        <v>14.5</v>
      </c>
      <c r="B149" s="70">
        <f t="shared" si="5"/>
        <v>284.38400197570775</v>
      </c>
      <c r="C149" s="70">
        <f>A149*Sheet1!D29</f>
        <v>174</v>
      </c>
      <c r="E149" s="70">
        <f t="shared" si="6"/>
        <v>110.38400197570778</v>
      </c>
      <c r="O149" s="113">
        <f>Sheet1!F67</f>
        <v>0.5250130890640085</v>
      </c>
    </row>
    <row r="150" spans="1:15" ht="12.75">
      <c r="A150">
        <v>14.6</v>
      </c>
      <c r="B150" s="70">
        <f t="shared" si="5"/>
        <v>287.111790064884</v>
      </c>
      <c r="C150" s="70">
        <f>A150*Sheet1!D29</f>
        <v>175.2</v>
      </c>
      <c r="E150" s="70">
        <f t="shared" si="6"/>
        <v>111.91179006488404</v>
      </c>
      <c r="O150" s="113">
        <f>Sheet1!F67</f>
        <v>0.5250130890640085</v>
      </c>
    </row>
    <row r="151" spans="1:15" ht="12.75">
      <c r="A151">
        <v>14.7</v>
      </c>
      <c r="B151" s="70">
        <f t="shared" si="5"/>
        <v>289.85007841584155</v>
      </c>
      <c r="C151" s="70">
        <f>A151*Sheet1!D29</f>
        <v>176.39999999999998</v>
      </c>
      <c r="E151" s="70">
        <f t="shared" si="6"/>
        <v>113.45007841584157</v>
      </c>
      <c r="O151" s="113">
        <f>Sheet1!F67</f>
        <v>0.5250130890640085</v>
      </c>
    </row>
    <row r="152" spans="1:15" ht="12.75">
      <c r="A152">
        <v>14.8</v>
      </c>
      <c r="B152" s="70">
        <f t="shared" si="5"/>
        <v>292.59886702858046</v>
      </c>
      <c r="C152" s="70">
        <f>A152*Sheet1!D29</f>
        <v>177.60000000000002</v>
      </c>
      <c r="E152" s="70">
        <f t="shared" si="6"/>
        <v>114.99886702858042</v>
      </c>
      <c r="O152" s="113">
        <f>Sheet1!F67</f>
        <v>0.5250130890640085</v>
      </c>
    </row>
    <row r="153" spans="1:15" ht="12.75">
      <c r="A153">
        <v>14.9</v>
      </c>
      <c r="B153" s="70">
        <f t="shared" si="5"/>
        <v>295.3581559031005</v>
      </c>
      <c r="C153" s="70">
        <f>A153*Sheet1!D29</f>
        <v>178.8</v>
      </c>
      <c r="E153" s="70">
        <f t="shared" si="6"/>
        <v>116.55815590310053</v>
      </c>
      <c r="O153" s="113">
        <f>Sheet1!F67</f>
        <v>0.5250130890640085</v>
      </c>
    </row>
    <row r="154" spans="1:15" ht="12.75">
      <c r="A154">
        <v>15</v>
      </c>
      <c r="B154" s="70">
        <f t="shared" si="5"/>
        <v>298.1279450394019</v>
      </c>
      <c r="C154" s="70">
        <f>A154*Sheet1!D29</f>
        <v>180</v>
      </c>
      <c r="E154" s="70">
        <f t="shared" si="6"/>
        <v>118.12794503940191</v>
      </c>
      <c r="O154" s="113">
        <f>Sheet1!F67</f>
        <v>0.5250130890640085</v>
      </c>
    </row>
    <row r="155" spans="1:15" ht="12.75">
      <c r="A155">
        <v>15.1</v>
      </c>
      <c r="B155" s="70">
        <f t="shared" si="5"/>
        <v>300.90823443748457</v>
      </c>
      <c r="C155" s="70">
        <f>A155*Sheet1!D29</f>
        <v>181.2</v>
      </c>
      <c r="E155" s="70">
        <f t="shared" si="6"/>
        <v>119.70823443748456</v>
      </c>
      <c r="O155" s="113">
        <f>Sheet1!F67</f>
        <v>0.5250130890640085</v>
      </c>
    </row>
    <row r="156" spans="1:15" ht="12.75">
      <c r="A156">
        <v>15.2</v>
      </c>
      <c r="B156" s="70">
        <f t="shared" si="5"/>
        <v>303.69902409734846</v>
      </c>
      <c r="C156" s="70">
        <f>A156*Sheet1!D29</f>
        <v>182.39999999999998</v>
      </c>
      <c r="E156" s="70">
        <f t="shared" si="6"/>
        <v>121.29902409734851</v>
      </c>
      <c r="O156" s="113">
        <f>Sheet1!F67</f>
        <v>0.5250130890640085</v>
      </c>
    </row>
    <row r="157" spans="1:15" ht="12.75">
      <c r="A157">
        <v>15.3</v>
      </c>
      <c r="B157" s="70">
        <f t="shared" si="5"/>
        <v>306.5003140189938</v>
      </c>
      <c r="C157" s="70">
        <f>A157*Sheet1!D29</f>
        <v>183.60000000000002</v>
      </c>
      <c r="E157" s="70">
        <f t="shared" si="6"/>
        <v>122.90031401899375</v>
      </c>
      <c r="O157" s="113">
        <f>Sheet1!F67</f>
        <v>0.5250130890640085</v>
      </c>
    </row>
    <row r="158" spans="1:15" ht="12.75">
      <c r="A158">
        <v>15.4</v>
      </c>
      <c r="B158" s="70">
        <f t="shared" si="5"/>
        <v>309.3121042024203</v>
      </c>
      <c r="C158" s="70">
        <f>A158*Sheet1!D29</f>
        <v>184.8</v>
      </c>
      <c r="E158" s="70">
        <f t="shared" si="6"/>
        <v>124.51210420242026</v>
      </c>
      <c r="O158" s="113">
        <f>Sheet1!F67</f>
        <v>0.5250130890640085</v>
      </c>
    </row>
    <row r="159" spans="1:15" ht="12.75">
      <c r="A159">
        <v>15.5</v>
      </c>
      <c r="B159" s="70">
        <f t="shared" si="5"/>
        <v>312.134394647628</v>
      </c>
      <c r="C159" s="70">
        <f>A159*Sheet1!D29</f>
        <v>186</v>
      </c>
      <c r="E159" s="70">
        <f t="shared" si="6"/>
        <v>126.13439464762803</v>
      </c>
      <c r="O159" s="113">
        <f>Sheet1!F67</f>
        <v>0.5250130890640085</v>
      </c>
    </row>
    <row r="160" spans="1:15" ht="12.75">
      <c r="A160">
        <v>15.6</v>
      </c>
      <c r="B160" s="70">
        <f t="shared" si="5"/>
        <v>314.9671853546171</v>
      </c>
      <c r="C160" s="70">
        <f>A160*Sheet1!D29</f>
        <v>187.2</v>
      </c>
      <c r="E160" s="70">
        <f t="shared" si="6"/>
        <v>127.76718535461708</v>
      </c>
      <c r="O160" s="113">
        <f>Sheet1!F67</f>
        <v>0.5250130890640085</v>
      </c>
    </row>
    <row r="161" spans="1:15" ht="12.75">
      <c r="A161">
        <v>15.7</v>
      </c>
      <c r="B161" s="70">
        <f t="shared" si="5"/>
        <v>317.81047632338743</v>
      </c>
      <c r="C161" s="70">
        <f>A161*Sheet1!D29</f>
        <v>188.39999999999998</v>
      </c>
      <c r="E161" s="70">
        <f t="shared" si="6"/>
        <v>129.41047632338743</v>
      </c>
      <c r="O161" s="113">
        <f>Sheet1!F67</f>
        <v>0.5250130890640085</v>
      </c>
    </row>
    <row r="162" spans="1:15" ht="12.75">
      <c r="A162">
        <v>15.8</v>
      </c>
      <c r="B162" s="70">
        <f t="shared" si="5"/>
        <v>320.6642675539391</v>
      </c>
      <c r="C162" s="70">
        <f>A162*Sheet1!D29</f>
        <v>189.60000000000002</v>
      </c>
      <c r="E162" s="70">
        <f t="shared" si="6"/>
        <v>131.0642675539391</v>
      </c>
      <c r="O162" s="113">
        <f>Sheet1!F67</f>
        <v>0.5250130890640085</v>
      </c>
    </row>
    <row r="163" spans="1:15" ht="12.75">
      <c r="A163">
        <v>15.9</v>
      </c>
      <c r="B163" s="70">
        <f t="shared" si="5"/>
        <v>323.528559046272</v>
      </c>
      <c r="C163" s="70">
        <f>A163*Sheet1!D29</f>
        <v>190.8</v>
      </c>
      <c r="E163" s="70">
        <f t="shared" si="6"/>
        <v>132.72855904627198</v>
      </c>
      <c r="O163" s="113">
        <f>Sheet1!F67</f>
        <v>0.5250130890640085</v>
      </c>
    </row>
    <row r="164" spans="1:15" ht="12.75">
      <c r="A164">
        <v>16</v>
      </c>
      <c r="B164" s="70">
        <f t="shared" si="5"/>
        <v>326.4033508003862</v>
      </c>
      <c r="C164" s="70">
        <f>A164*Sheet1!D29</f>
        <v>192</v>
      </c>
      <c r="E164" s="70">
        <f t="shared" si="6"/>
        <v>134.40335080038616</v>
      </c>
      <c r="O164" s="113">
        <f>Sheet1!F67</f>
        <v>0.5250130890640085</v>
      </c>
    </row>
    <row r="165" spans="1:15" ht="12.75">
      <c r="A165">
        <v>16.1</v>
      </c>
      <c r="B165" s="70">
        <f t="shared" si="5"/>
        <v>329.2886428162817</v>
      </c>
      <c r="C165" s="70">
        <f>A165*Sheet1!D29</f>
        <v>193.20000000000002</v>
      </c>
      <c r="E165" s="70">
        <f t="shared" si="6"/>
        <v>136.08864281628166</v>
      </c>
      <c r="O165" s="113">
        <f>Sheet1!F67</f>
        <v>0.5250130890640085</v>
      </c>
    </row>
    <row r="166" spans="1:15" ht="12.75">
      <c r="A166">
        <v>16.2</v>
      </c>
      <c r="B166" s="70">
        <f t="shared" si="5"/>
        <v>332.1844350939583</v>
      </c>
      <c r="C166" s="70">
        <f>A166*Sheet1!D29</f>
        <v>194.39999999999998</v>
      </c>
      <c r="E166" s="70">
        <f t="shared" si="6"/>
        <v>137.78443509395836</v>
      </c>
      <c r="O166" s="113">
        <f>Sheet1!F67</f>
        <v>0.5250130890640085</v>
      </c>
    </row>
    <row r="167" spans="1:15" ht="12.75">
      <c r="A167">
        <v>16.3</v>
      </c>
      <c r="B167" s="70">
        <f t="shared" si="5"/>
        <v>335.09072763341646</v>
      </c>
      <c r="C167" s="70">
        <f>A167*Sheet1!D29</f>
        <v>195.60000000000002</v>
      </c>
      <c r="E167" s="70">
        <f t="shared" si="6"/>
        <v>139.4907276334164</v>
      </c>
      <c r="O167" s="113">
        <f>Sheet1!F67</f>
        <v>0.5250130890640085</v>
      </c>
    </row>
    <row r="168" spans="1:15" ht="12.75">
      <c r="A168">
        <v>16.4</v>
      </c>
      <c r="B168" s="70">
        <f t="shared" si="5"/>
        <v>338.0075204346557</v>
      </c>
      <c r="C168" s="70">
        <f>A168*Sheet1!D29</f>
        <v>196.79999999999998</v>
      </c>
      <c r="E168" s="70">
        <f t="shared" si="6"/>
        <v>141.2075204346557</v>
      </c>
      <c r="O168" s="113">
        <f>Sheet1!F67</f>
        <v>0.5250130890640085</v>
      </c>
    </row>
    <row r="169" spans="1:15" ht="12.75">
      <c r="A169">
        <v>16.5</v>
      </c>
      <c r="B169" s="70">
        <f t="shared" si="5"/>
        <v>340.93481349767626</v>
      </c>
      <c r="C169" s="70">
        <f>A169*Sheet1!D29</f>
        <v>198</v>
      </c>
      <c r="E169" s="70">
        <f t="shared" si="6"/>
        <v>142.9348134976763</v>
      </c>
      <c r="O169" s="113">
        <f>Sheet1!F67</f>
        <v>0.5250130890640085</v>
      </c>
    </row>
    <row r="170" spans="1:15" ht="12.75">
      <c r="A170">
        <v>16.6</v>
      </c>
      <c r="B170" s="70">
        <f t="shared" si="5"/>
        <v>343.87260682247825</v>
      </c>
      <c r="C170" s="70">
        <f>A170*Sheet1!D29</f>
        <v>199.20000000000002</v>
      </c>
      <c r="E170" s="70">
        <f t="shared" si="6"/>
        <v>144.6726068224782</v>
      </c>
      <c r="O170" s="113">
        <f>Sheet1!F67</f>
        <v>0.5250130890640085</v>
      </c>
    </row>
    <row r="171" spans="1:15" ht="12.75">
      <c r="A171">
        <v>16.7</v>
      </c>
      <c r="B171" s="70">
        <f t="shared" si="5"/>
        <v>346.8209004090613</v>
      </c>
      <c r="C171" s="70">
        <f>A171*Sheet1!D29</f>
        <v>200.39999999999998</v>
      </c>
      <c r="E171" s="70">
        <f t="shared" si="6"/>
        <v>146.42090040906132</v>
      </c>
      <c r="O171" s="113">
        <f>Sheet1!F67</f>
        <v>0.5250130890640085</v>
      </c>
    </row>
    <row r="172" spans="1:15" ht="12.75">
      <c r="A172">
        <v>16.8</v>
      </c>
      <c r="B172" s="70">
        <f t="shared" si="5"/>
        <v>349.7796942574258</v>
      </c>
      <c r="C172" s="70">
        <f>A172*Sheet1!D29</f>
        <v>201.60000000000002</v>
      </c>
      <c r="E172" s="70">
        <f t="shared" si="6"/>
        <v>148.17969425742575</v>
      </c>
      <c r="O172" s="113">
        <f>Sheet1!F67</f>
        <v>0.5250130890640085</v>
      </c>
    </row>
    <row r="173" spans="1:15" ht="12.75">
      <c r="A173">
        <v>16.9</v>
      </c>
      <c r="B173" s="70">
        <f t="shared" si="5"/>
        <v>352.7489883675714</v>
      </c>
      <c r="C173" s="70">
        <f>A173*Sheet1!D29</f>
        <v>202.79999999999998</v>
      </c>
      <c r="E173" s="70">
        <f t="shared" si="6"/>
        <v>149.94898836757145</v>
      </c>
      <c r="O173" s="113">
        <f>Sheet1!F67</f>
        <v>0.5250130890640085</v>
      </c>
    </row>
    <row r="174" spans="1:15" ht="12.75">
      <c r="A174">
        <v>17</v>
      </c>
      <c r="B174" s="70">
        <f t="shared" si="5"/>
        <v>355.72878273949846</v>
      </c>
      <c r="C174" s="70">
        <f>A174*Sheet1!D29</f>
        <v>204</v>
      </c>
      <c r="E174" s="70">
        <f t="shared" si="6"/>
        <v>151.72878273949846</v>
      </c>
      <c r="O174" s="113">
        <f>Sheet1!F67</f>
        <v>0.5250130890640085</v>
      </c>
    </row>
    <row r="175" spans="1:15" ht="12.75">
      <c r="A175">
        <v>17.1</v>
      </c>
      <c r="B175" s="70">
        <f t="shared" si="5"/>
        <v>358.71907737320674</v>
      </c>
      <c r="C175" s="70">
        <f>A175*Sheet1!D29</f>
        <v>205.20000000000002</v>
      </c>
      <c r="E175" s="70">
        <f t="shared" si="6"/>
        <v>153.51907737320673</v>
      </c>
      <c r="O175" s="113">
        <f>Sheet1!F67</f>
        <v>0.5250130890640085</v>
      </c>
    </row>
    <row r="176" spans="1:15" ht="12.75">
      <c r="A176">
        <v>17.2</v>
      </c>
      <c r="B176" s="70">
        <f t="shared" si="5"/>
        <v>361.71987226869624</v>
      </c>
      <c r="C176" s="70">
        <f>A176*Sheet1!D29</f>
        <v>206.39999999999998</v>
      </c>
      <c r="E176" s="70">
        <f t="shared" si="6"/>
        <v>155.31987226869626</v>
      </c>
      <c r="O176" s="113">
        <f>Sheet1!F67</f>
        <v>0.5250130890640085</v>
      </c>
    </row>
    <row r="177" spans="1:15" ht="12.75">
      <c r="A177">
        <v>17.3</v>
      </c>
      <c r="B177" s="70">
        <f t="shared" si="5"/>
        <v>364.7311674259671</v>
      </c>
      <c r="C177" s="70">
        <f>A177*Sheet1!D29</f>
        <v>207.60000000000002</v>
      </c>
      <c r="E177" s="70">
        <f t="shared" si="6"/>
        <v>157.1311674259671</v>
      </c>
      <c r="O177" s="113">
        <f>Sheet1!F67</f>
        <v>0.5250130890640085</v>
      </c>
    </row>
    <row r="178" spans="1:15" ht="12.75">
      <c r="A178">
        <v>17.4</v>
      </c>
      <c r="B178" s="70">
        <f t="shared" si="5"/>
        <v>367.75296284501917</v>
      </c>
      <c r="C178" s="70">
        <f>A178*Sheet1!D29</f>
        <v>208.79999999999998</v>
      </c>
      <c r="E178" s="70">
        <f t="shared" si="6"/>
        <v>158.95296284501916</v>
      </c>
      <c r="O178" s="113">
        <f>Sheet1!F67</f>
        <v>0.5250130890640085</v>
      </c>
    </row>
    <row r="179" spans="1:15" ht="12.75">
      <c r="A179">
        <v>17.5</v>
      </c>
      <c r="B179" s="70">
        <f t="shared" si="5"/>
        <v>370.78525852585256</v>
      </c>
      <c r="C179" s="70">
        <f>A179*Sheet1!D29</f>
        <v>210</v>
      </c>
      <c r="E179" s="70">
        <f t="shared" si="6"/>
        <v>160.78525852585258</v>
      </c>
      <c r="O179" s="113">
        <f>Sheet1!F67</f>
        <v>0.5250130890640085</v>
      </c>
    </row>
    <row r="180" spans="1:15" ht="12.75">
      <c r="A180">
        <v>17.6</v>
      </c>
      <c r="B180" s="70">
        <f t="shared" si="5"/>
        <v>373.8280544684673</v>
      </c>
      <c r="C180" s="70">
        <f>A180*Sheet1!D29</f>
        <v>211.20000000000002</v>
      </c>
      <c r="E180" s="70">
        <f t="shared" si="6"/>
        <v>162.6280544684673</v>
      </c>
      <c r="O180" s="113">
        <f>Sheet1!F67</f>
        <v>0.5250130890640085</v>
      </c>
    </row>
    <row r="181" spans="1:15" ht="12.75">
      <c r="A181">
        <v>17.7</v>
      </c>
      <c r="B181" s="70">
        <f t="shared" si="5"/>
        <v>376.88135067286316</v>
      </c>
      <c r="C181" s="70">
        <f>A181*Sheet1!D29</f>
        <v>212.39999999999998</v>
      </c>
      <c r="E181" s="70">
        <f t="shared" si="6"/>
        <v>164.4813506728632</v>
      </c>
      <c r="O181" s="113">
        <f>Sheet1!F67</f>
        <v>0.5250130890640085</v>
      </c>
    </row>
    <row r="182" spans="1:15" ht="12.75">
      <c r="A182">
        <v>17.8</v>
      </c>
      <c r="B182" s="70">
        <f t="shared" si="5"/>
        <v>379.9451471390405</v>
      </c>
      <c r="C182" s="70">
        <f>A182*Sheet1!D29</f>
        <v>213.60000000000002</v>
      </c>
      <c r="E182" s="70">
        <f t="shared" si="6"/>
        <v>166.34514713904045</v>
      </c>
      <c r="O182" s="113">
        <f>Sheet1!F67</f>
        <v>0.5250130890640085</v>
      </c>
    </row>
    <row r="183" spans="1:15" ht="12.75">
      <c r="A183">
        <v>17.9</v>
      </c>
      <c r="B183" s="70">
        <f t="shared" si="5"/>
        <v>383.0194438669989</v>
      </c>
      <c r="C183" s="70">
        <f>A183*Sheet1!D29</f>
        <v>214.79999999999998</v>
      </c>
      <c r="E183" s="70">
        <f t="shared" si="6"/>
        <v>168.21944386699894</v>
      </c>
      <c r="O183" s="113">
        <f>Sheet1!F67</f>
        <v>0.5250130890640085</v>
      </c>
    </row>
    <row r="184" spans="1:15" ht="12.75">
      <c r="A184">
        <v>18</v>
      </c>
      <c r="B184" s="70">
        <f t="shared" si="5"/>
        <v>386.1042408567387</v>
      </c>
      <c r="C184" s="70">
        <f>A184*Sheet1!D29</f>
        <v>216</v>
      </c>
      <c r="E184" s="70">
        <f t="shared" si="6"/>
        <v>170.10424085673873</v>
      </c>
      <c r="O184" s="113">
        <f>Sheet1!F67</f>
        <v>0.5250130890640085</v>
      </c>
    </row>
    <row r="185" spans="1:15" ht="12.75">
      <c r="A185">
        <v>18.1</v>
      </c>
      <c r="B185" s="70">
        <f t="shared" si="5"/>
        <v>389.19953810825984</v>
      </c>
      <c r="C185" s="70">
        <f>A185*Sheet1!D29</f>
        <v>217.20000000000002</v>
      </c>
      <c r="E185" s="70">
        <f t="shared" si="6"/>
        <v>171.99953810825986</v>
      </c>
      <c r="O185" s="113">
        <f>Sheet1!F67</f>
        <v>0.5250130890640085</v>
      </c>
    </row>
    <row r="186" spans="1:15" ht="12.75">
      <c r="A186">
        <v>18.2</v>
      </c>
      <c r="B186" s="70">
        <f t="shared" si="5"/>
        <v>392.3053356215621</v>
      </c>
      <c r="C186" s="70">
        <f>A186*Sheet1!D29</f>
        <v>218.39999999999998</v>
      </c>
      <c r="E186" s="70">
        <f t="shared" si="6"/>
        <v>173.90533562156213</v>
      </c>
      <c r="O186" s="113">
        <f>Sheet1!F67</f>
        <v>0.5250130890640085</v>
      </c>
    </row>
    <row r="187" spans="1:15" ht="12.75">
      <c r="A187">
        <v>18.3</v>
      </c>
      <c r="B187" s="70">
        <f t="shared" si="5"/>
        <v>395.4216333966458</v>
      </c>
      <c r="C187" s="70">
        <f>A187*Sheet1!D29</f>
        <v>219.60000000000002</v>
      </c>
      <c r="E187" s="70">
        <f t="shared" si="6"/>
        <v>175.8216333966458</v>
      </c>
      <c r="O187" s="113">
        <f>Sheet1!F67</f>
        <v>0.5250130890640085</v>
      </c>
    </row>
    <row r="188" spans="1:15" ht="12.75">
      <c r="A188">
        <v>18.4</v>
      </c>
      <c r="B188" s="70">
        <f t="shared" si="5"/>
        <v>398.54843143351064</v>
      </c>
      <c r="C188" s="70">
        <f>A188*Sheet1!D29</f>
        <v>220.79999999999998</v>
      </c>
      <c r="E188" s="70">
        <f t="shared" si="6"/>
        <v>177.74843143351066</v>
      </c>
      <c r="O188" s="113">
        <f>Sheet1!F67</f>
        <v>0.5250130890640085</v>
      </c>
    </row>
    <row r="189" spans="1:15" ht="12.75">
      <c r="A189">
        <v>18.5</v>
      </c>
      <c r="B189" s="70">
        <f t="shared" si="5"/>
        <v>401.6857297321569</v>
      </c>
      <c r="C189" s="70">
        <f>A189*Sheet1!D29</f>
        <v>222</v>
      </c>
      <c r="E189" s="70">
        <f t="shared" si="6"/>
        <v>179.6857297321569</v>
      </c>
      <c r="O189" s="113">
        <f>Sheet1!F67</f>
        <v>0.5250130890640085</v>
      </c>
    </row>
    <row r="190" spans="1:15" ht="12.75">
      <c r="A190">
        <v>18.6</v>
      </c>
      <c r="B190" s="70">
        <f t="shared" si="5"/>
        <v>404.8335282925844</v>
      </c>
      <c r="C190" s="70">
        <f>A190*Sheet1!D29</f>
        <v>223.20000000000002</v>
      </c>
      <c r="E190" s="70">
        <f t="shared" si="6"/>
        <v>181.63352829258437</v>
      </c>
      <c r="O190" s="113">
        <f>Sheet1!F67</f>
        <v>0.5250130890640085</v>
      </c>
    </row>
    <row r="191" spans="1:15" ht="12.75">
      <c r="A191">
        <v>18.7</v>
      </c>
      <c r="B191" s="70">
        <f t="shared" si="5"/>
        <v>407.99182711479307</v>
      </c>
      <c r="C191" s="70">
        <f>A191*Sheet1!D29</f>
        <v>224.39999999999998</v>
      </c>
      <c r="E191" s="70">
        <f t="shared" si="6"/>
        <v>183.59182711479312</v>
      </c>
      <c r="O191" s="113">
        <f>Sheet1!F67</f>
        <v>0.5250130890640085</v>
      </c>
    </row>
    <row r="192" spans="1:15" ht="12.75">
      <c r="A192">
        <v>18.8</v>
      </c>
      <c r="B192" s="70">
        <f t="shared" si="5"/>
        <v>411.16062619878323</v>
      </c>
      <c r="C192" s="70">
        <f>A192*Sheet1!D29</f>
        <v>225.60000000000002</v>
      </c>
      <c r="E192" s="70">
        <f t="shared" si="6"/>
        <v>185.56062619878318</v>
      </c>
      <c r="O192" s="113">
        <f>Sheet1!F67</f>
        <v>0.5250130890640085</v>
      </c>
    </row>
    <row r="193" spans="1:15" ht="12.75">
      <c r="A193">
        <v>18.9</v>
      </c>
      <c r="B193" s="70">
        <f t="shared" si="5"/>
        <v>414.3399255445544</v>
      </c>
      <c r="C193" s="70">
        <f>A193*Sheet1!D29</f>
        <v>226.79999999999998</v>
      </c>
      <c r="E193" s="70">
        <f t="shared" si="6"/>
        <v>187.53992554455442</v>
      </c>
      <c r="O193" s="113">
        <f>Sheet1!F67</f>
        <v>0.5250130890640085</v>
      </c>
    </row>
    <row r="194" spans="1:15" ht="12.75">
      <c r="A194">
        <v>19</v>
      </c>
      <c r="B194" s="70">
        <f t="shared" si="5"/>
        <v>417.52972515210706</v>
      </c>
      <c r="C194" s="70">
        <f>A194*Sheet1!D29</f>
        <v>228</v>
      </c>
      <c r="E194" s="70">
        <f t="shared" si="6"/>
        <v>189.52972515210706</v>
      </c>
      <c r="O194" s="113">
        <f>Sheet1!F67</f>
        <v>0.5250130890640085</v>
      </c>
    </row>
    <row r="195" spans="1:15" ht="12.75">
      <c r="A195">
        <v>19.1</v>
      </c>
      <c r="B195" s="70">
        <f t="shared" si="5"/>
        <v>420.73002502144095</v>
      </c>
      <c r="C195" s="70">
        <f>A195*Sheet1!D29</f>
        <v>229.20000000000002</v>
      </c>
      <c r="E195" s="70">
        <f t="shared" si="6"/>
        <v>191.53002502144096</v>
      </c>
      <c r="O195" s="113">
        <f>Sheet1!F67</f>
        <v>0.5250130890640085</v>
      </c>
    </row>
    <row r="196" spans="1:15" ht="12.75">
      <c r="A196">
        <v>19.2</v>
      </c>
      <c r="B196" s="70">
        <f t="shared" si="5"/>
        <v>423.94082515255604</v>
      </c>
      <c r="C196" s="70">
        <f>A196*Sheet1!D29</f>
        <v>230.39999999999998</v>
      </c>
      <c r="E196" s="70">
        <f t="shared" si="6"/>
        <v>193.54082515255607</v>
      </c>
      <c r="O196" s="113">
        <f>Sheet1!F67</f>
        <v>0.5250130890640085</v>
      </c>
    </row>
    <row r="197" spans="1:15" ht="12.75">
      <c r="A197">
        <v>19.3</v>
      </c>
      <c r="B197" s="70">
        <f aca="true" t="shared" si="7" ref="B197:B260">C197+E197</f>
        <v>427.16212554545257</v>
      </c>
      <c r="C197" s="70">
        <f>A197*Sheet1!D29</f>
        <v>231.60000000000002</v>
      </c>
      <c r="E197" s="70">
        <f aca="true" t="shared" si="8" ref="E197:E260">(A197*A197)*O197</f>
        <v>195.56212554545252</v>
      </c>
      <c r="O197" s="113">
        <f>Sheet1!F67</f>
        <v>0.5250130890640085</v>
      </c>
    </row>
    <row r="198" spans="1:15" ht="12.75">
      <c r="A198">
        <v>19.4</v>
      </c>
      <c r="B198" s="70">
        <f t="shared" si="7"/>
        <v>430.3939262001302</v>
      </c>
      <c r="C198" s="70">
        <f>A198*Sheet1!D29</f>
        <v>232.79999999999998</v>
      </c>
      <c r="E198" s="70">
        <f t="shared" si="8"/>
        <v>197.5939262001302</v>
      </c>
      <c r="O198" s="113">
        <f>Sheet1!F67</f>
        <v>0.5250130890640085</v>
      </c>
    </row>
    <row r="199" spans="1:15" ht="12.75">
      <c r="A199">
        <v>19.5</v>
      </c>
      <c r="B199" s="70">
        <f t="shared" si="7"/>
        <v>433.6362271165892</v>
      </c>
      <c r="C199" s="70">
        <f>A199*Sheet1!D29</f>
        <v>234</v>
      </c>
      <c r="E199" s="70">
        <f t="shared" si="8"/>
        <v>199.63622711658923</v>
      </c>
      <c r="O199" s="113">
        <f>Sheet1!F67</f>
        <v>0.5250130890640085</v>
      </c>
    </row>
    <row r="200" spans="1:15" ht="12.75">
      <c r="A200">
        <v>19.6</v>
      </c>
      <c r="B200" s="70">
        <f t="shared" si="7"/>
        <v>436.8890282948296</v>
      </c>
      <c r="C200" s="70">
        <f>A200*Sheet1!D29</f>
        <v>235.20000000000002</v>
      </c>
      <c r="E200" s="70">
        <f t="shared" si="8"/>
        <v>201.68902829482954</v>
      </c>
      <c r="O200" s="113">
        <f>Sheet1!F67</f>
        <v>0.5250130890640085</v>
      </c>
    </row>
    <row r="201" spans="1:15" ht="12.75">
      <c r="A201">
        <v>19.7</v>
      </c>
      <c r="B201" s="70">
        <f t="shared" si="7"/>
        <v>440.15232973485104</v>
      </c>
      <c r="C201" s="70">
        <f>A201*Sheet1!D29</f>
        <v>236.39999999999998</v>
      </c>
      <c r="E201" s="70">
        <f t="shared" si="8"/>
        <v>203.75232973485103</v>
      </c>
      <c r="O201" s="113">
        <f>Sheet1!F67</f>
        <v>0.5250130890640085</v>
      </c>
    </row>
    <row r="202" spans="1:15" ht="12.75">
      <c r="A202">
        <v>19.8</v>
      </c>
      <c r="B202" s="70">
        <f t="shared" si="7"/>
        <v>443.4261314366539</v>
      </c>
      <c r="C202" s="70">
        <f>A202*Sheet1!D29</f>
        <v>237.60000000000002</v>
      </c>
      <c r="E202" s="70">
        <f t="shared" si="8"/>
        <v>205.8261314366539</v>
      </c>
      <c r="O202" s="113">
        <f>Sheet1!F67</f>
        <v>0.5250130890640085</v>
      </c>
    </row>
    <row r="203" spans="1:15" ht="12.75">
      <c r="A203">
        <v>19.9</v>
      </c>
      <c r="B203" s="70">
        <f t="shared" si="7"/>
        <v>446.71043340023795</v>
      </c>
      <c r="C203" s="70">
        <f>A203*Sheet1!D29</f>
        <v>238.79999999999998</v>
      </c>
      <c r="E203" s="70">
        <f t="shared" si="8"/>
        <v>207.91043340023796</v>
      </c>
      <c r="O203" s="113">
        <f>Sheet1!F67</f>
        <v>0.5250130890640085</v>
      </c>
    </row>
    <row r="204" spans="1:15" ht="12.75">
      <c r="A204">
        <v>20</v>
      </c>
      <c r="B204" s="70">
        <f t="shared" si="7"/>
        <v>450.0052356256034</v>
      </c>
      <c r="C204" s="70">
        <f>A204*Sheet1!D29</f>
        <v>240</v>
      </c>
      <c r="E204" s="70">
        <f t="shared" si="8"/>
        <v>210.00523562560338</v>
      </c>
      <c r="O204" s="113">
        <f>Sheet1!F67</f>
        <v>0.5250130890640085</v>
      </c>
    </row>
    <row r="205" spans="1:15" ht="12.75">
      <c r="A205">
        <v>20.5</v>
      </c>
      <c r="B205" s="70">
        <f t="shared" si="7"/>
        <v>466.63675067914954</v>
      </c>
      <c r="C205" s="70">
        <f>A205*Sheet1!D29</f>
        <v>246</v>
      </c>
      <c r="E205" s="70">
        <f t="shared" si="8"/>
        <v>220.63675067914954</v>
      </c>
      <c r="O205" s="113">
        <f>Sheet1!F67</f>
        <v>0.5250130890640085</v>
      </c>
    </row>
    <row r="206" spans="1:15" ht="12.75">
      <c r="A206">
        <v>21</v>
      </c>
      <c r="B206" s="70">
        <f t="shared" si="7"/>
        <v>483.5307722772277</v>
      </c>
      <c r="C206" s="70">
        <f>A206*Sheet1!D29</f>
        <v>252</v>
      </c>
      <c r="E206" s="70">
        <f t="shared" si="8"/>
        <v>231.53077227722773</v>
      </c>
      <c r="O206" s="113">
        <f>Sheet1!F67</f>
        <v>0.5250130890640085</v>
      </c>
    </row>
    <row r="207" spans="1:15" ht="12.75">
      <c r="A207">
        <v>21.5</v>
      </c>
      <c r="B207" s="70">
        <f t="shared" si="7"/>
        <v>500.6873004198379</v>
      </c>
      <c r="C207" s="70">
        <f>A207*Sheet1!D29</f>
        <v>258</v>
      </c>
      <c r="E207" s="70">
        <f t="shared" si="8"/>
        <v>242.6873004198379</v>
      </c>
      <c r="O207" s="113">
        <f>Sheet1!F67</f>
        <v>0.5250130890640085</v>
      </c>
    </row>
    <row r="208" spans="1:15" ht="12.75">
      <c r="A208">
        <v>22</v>
      </c>
      <c r="B208" s="70">
        <f t="shared" si="7"/>
        <v>518.10633510698</v>
      </c>
      <c r="C208" s="70">
        <f>A208*Sheet1!D29</f>
        <v>264</v>
      </c>
      <c r="E208" s="70">
        <f t="shared" si="8"/>
        <v>254.10633510698008</v>
      </c>
      <c r="O208" s="113">
        <f>Sheet1!F67</f>
        <v>0.5250130890640085</v>
      </c>
    </row>
    <row r="209" spans="1:15" ht="12.75">
      <c r="A209">
        <v>22.5</v>
      </c>
      <c r="B209" s="70">
        <f t="shared" si="7"/>
        <v>535.7878763386543</v>
      </c>
      <c r="C209" s="70">
        <f>A209*Sheet1!D29</f>
        <v>270</v>
      </c>
      <c r="E209" s="70">
        <f t="shared" si="8"/>
        <v>265.78787633865426</v>
      </c>
      <c r="O209" s="113">
        <f>Sheet1!F67</f>
        <v>0.5250130890640085</v>
      </c>
    </row>
    <row r="210" spans="1:15" ht="12.75">
      <c r="A210">
        <v>23</v>
      </c>
      <c r="B210" s="70">
        <f t="shared" si="7"/>
        <v>553.7319241148605</v>
      </c>
      <c r="C210" s="70">
        <f>A210*Sheet1!D29</f>
        <v>276</v>
      </c>
      <c r="E210" s="70">
        <f t="shared" si="8"/>
        <v>277.7319241148605</v>
      </c>
      <c r="O210" s="113">
        <f>Sheet1!F67</f>
        <v>0.5250130890640085</v>
      </c>
    </row>
    <row r="211" spans="1:15" ht="12.75">
      <c r="A211">
        <v>23.5</v>
      </c>
      <c r="B211" s="70">
        <f t="shared" si="7"/>
        <v>571.9384784355987</v>
      </c>
      <c r="C211" s="70">
        <f>A211*Sheet1!D29</f>
        <v>282</v>
      </c>
      <c r="E211" s="70">
        <f t="shared" si="8"/>
        <v>289.93847843559865</v>
      </c>
      <c r="O211" s="113">
        <f>Sheet1!F67</f>
        <v>0.5250130890640085</v>
      </c>
    </row>
    <row r="212" spans="1:15" ht="12.75">
      <c r="A212">
        <v>24</v>
      </c>
      <c r="B212" s="70">
        <f t="shared" si="7"/>
        <v>590.4075393008688</v>
      </c>
      <c r="C212" s="70">
        <f>A212*Sheet1!D29</f>
        <v>288</v>
      </c>
      <c r="E212" s="70">
        <f t="shared" si="8"/>
        <v>302.40753930086885</v>
      </c>
      <c r="O212" s="113">
        <f>Sheet1!F67</f>
        <v>0.5250130890640085</v>
      </c>
    </row>
    <row r="213" spans="1:15" ht="12.75">
      <c r="A213">
        <v>24.5</v>
      </c>
      <c r="B213" s="70">
        <f t="shared" si="7"/>
        <v>609.1391067106711</v>
      </c>
      <c r="C213" s="70">
        <f>A213*Sheet1!D29</f>
        <v>294</v>
      </c>
      <c r="E213" s="70">
        <f t="shared" si="8"/>
        <v>315.13910671067106</v>
      </c>
      <c r="O213" s="113">
        <f>Sheet1!F67</f>
        <v>0.5250130890640085</v>
      </c>
    </row>
    <row r="214" spans="1:15" ht="12.75">
      <c r="A214">
        <v>25</v>
      </c>
      <c r="B214" s="70">
        <f t="shared" si="7"/>
        <v>628.1331806650053</v>
      </c>
      <c r="C214" s="70">
        <f>A214*Sheet1!D29</f>
        <v>300</v>
      </c>
      <c r="E214" s="70">
        <f t="shared" si="8"/>
        <v>328.1331806650053</v>
      </c>
      <c r="O214" s="113">
        <f>Sheet1!F67</f>
        <v>0.5250130890640085</v>
      </c>
    </row>
    <row r="215" spans="1:15" ht="12.75">
      <c r="A215">
        <v>25.5</v>
      </c>
      <c r="B215" s="70">
        <f t="shared" si="7"/>
        <v>647.3897611638715</v>
      </c>
      <c r="C215" s="70">
        <f>A215*Sheet1!D29</f>
        <v>306</v>
      </c>
      <c r="E215" s="70">
        <f t="shared" si="8"/>
        <v>341.38976116387147</v>
      </c>
      <c r="O215" s="113">
        <f>Sheet1!F67</f>
        <v>0.5250130890640085</v>
      </c>
    </row>
    <row r="216" spans="1:15" ht="12.75">
      <c r="A216">
        <v>26</v>
      </c>
      <c r="B216" s="70">
        <f t="shared" si="7"/>
        <v>666.9088482072698</v>
      </c>
      <c r="C216" s="70">
        <f>A216*Sheet1!D29</f>
        <v>312</v>
      </c>
      <c r="E216" s="70">
        <f t="shared" si="8"/>
        <v>354.9088482072697</v>
      </c>
      <c r="O216" s="113">
        <f>Sheet1!F67</f>
        <v>0.5250130890640085</v>
      </c>
    </row>
    <row r="217" spans="1:15" ht="12.75">
      <c r="A217">
        <v>26.5</v>
      </c>
      <c r="B217" s="70">
        <f t="shared" si="7"/>
        <v>686.6904417952</v>
      </c>
      <c r="C217" s="70">
        <f>A217*Sheet1!D29</f>
        <v>318</v>
      </c>
      <c r="E217" s="70">
        <f t="shared" si="8"/>
        <v>368.69044179519994</v>
      </c>
      <c r="O217" s="113">
        <f>Sheet1!F67</f>
        <v>0.5250130890640085</v>
      </c>
    </row>
    <row r="218" spans="1:15" ht="12.75">
      <c r="A218">
        <v>27</v>
      </c>
      <c r="B218" s="70">
        <f t="shared" si="7"/>
        <v>706.7345419276621</v>
      </c>
      <c r="C218" s="70">
        <f>A218*Sheet1!D29</f>
        <v>324</v>
      </c>
      <c r="E218" s="70">
        <f t="shared" si="8"/>
        <v>382.7345419276622</v>
      </c>
      <c r="O218" s="113">
        <f>Sheet1!F67</f>
        <v>0.5250130890640085</v>
      </c>
    </row>
    <row r="219" spans="1:15" ht="12.75">
      <c r="A219">
        <v>27.5</v>
      </c>
      <c r="B219" s="70">
        <f t="shared" si="7"/>
        <v>727.0411486046564</v>
      </c>
      <c r="C219" s="70">
        <f>A219*Sheet1!D29</f>
        <v>330</v>
      </c>
      <c r="E219" s="70">
        <f t="shared" si="8"/>
        <v>397.04114860465637</v>
      </c>
      <c r="O219" s="113">
        <f>Sheet1!F67</f>
        <v>0.5250130890640085</v>
      </c>
    </row>
    <row r="220" spans="1:15" ht="12.75">
      <c r="A220">
        <v>28</v>
      </c>
      <c r="B220" s="70">
        <f t="shared" si="7"/>
        <v>747.6102618261826</v>
      </c>
      <c r="C220" s="70">
        <f>A220*Sheet1!D29</f>
        <v>336</v>
      </c>
      <c r="E220" s="70">
        <f t="shared" si="8"/>
        <v>411.61026182618264</v>
      </c>
      <c r="O220" s="113">
        <f>Sheet1!F67</f>
        <v>0.5250130890640085</v>
      </c>
    </row>
    <row r="221" spans="1:15" ht="12.75">
      <c r="A221">
        <v>28.5</v>
      </c>
      <c r="B221" s="70">
        <f t="shared" si="7"/>
        <v>768.4418815922409</v>
      </c>
      <c r="C221" s="70">
        <f>A221*Sheet1!D29</f>
        <v>342</v>
      </c>
      <c r="E221" s="70">
        <f t="shared" si="8"/>
        <v>426.44188159224086</v>
      </c>
      <c r="O221" s="113">
        <f>Sheet1!F67</f>
        <v>0.5250130890640085</v>
      </c>
    </row>
    <row r="222" spans="1:15" ht="12.75">
      <c r="A222">
        <v>29</v>
      </c>
      <c r="B222" s="70">
        <f t="shared" si="7"/>
        <v>789.5360079028311</v>
      </c>
      <c r="C222" s="70">
        <f>A222*Sheet1!D29</f>
        <v>348</v>
      </c>
      <c r="E222" s="70">
        <f t="shared" si="8"/>
        <v>441.5360079028311</v>
      </c>
      <c r="O222" s="113">
        <f>Sheet1!F67</f>
        <v>0.5250130890640085</v>
      </c>
    </row>
    <row r="223" spans="1:15" ht="12.75">
      <c r="A223">
        <v>29.5</v>
      </c>
      <c r="B223" s="70">
        <f t="shared" si="7"/>
        <v>810.8926407579534</v>
      </c>
      <c r="C223" s="70">
        <f>A223*Sheet1!D29</f>
        <v>354</v>
      </c>
      <c r="E223" s="70">
        <f t="shared" si="8"/>
        <v>456.89264075795336</v>
      </c>
      <c r="O223" s="113">
        <f>Sheet1!F67</f>
        <v>0.5250130890640085</v>
      </c>
    </row>
    <row r="224" spans="1:15" ht="12.75">
      <c r="A224">
        <v>30</v>
      </c>
      <c r="B224" s="70">
        <f t="shared" si="7"/>
        <v>832.5117801576076</v>
      </c>
      <c r="C224" s="70">
        <f>A224*Sheet1!D29</f>
        <v>360</v>
      </c>
      <c r="E224" s="70">
        <f t="shared" si="8"/>
        <v>472.51178015760763</v>
      </c>
      <c r="O224" s="113">
        <f>Sheet1!F67</f>
        <v>0.5250130890640085</v>
      </c>
    </row>
    <row r="225" spans="1:15" ht="12.75">
      <c r="A225">
        <v>30.5</v>
      </c>
      <c r="B225" s="70">
        <f t="shared" si="7"/>
        <v>854.3934261017939</v>
      </c>
      <c r="C225" s="70">
        <f>A225*Sheet1!D29</f>
        <v>366</v>
      </c>
      <c r="E225" s="70">
        <f t="shared" si="8"/>
        <v>488.39342610179386</v>
      </c>
      <c r="O225" s="113">
        <f>Sheet1!F67</f>
        <v>0.5250130890640085</v>
      </c>
    </row>
    <row r="226" spans="1:15" ht="12.75">
      <c r="A226">
        <v>31</v>
      </c>
      <c r="B226" s="70">
        <f t="shared" si="7"/>
        <v>876.5375785905121</v>
      </c>
      <c r="C226" s="70">
        <f>A226*Sheet1!D29</f>
        <v>372</v>
      </c>
      <c r="E226" s="70">
        <f t="shared" si="8"/>
        <v>504.5375785905121</v>
      </c>
      <c r="O226" s="113">
        <f>Sheet1!F67</f>
        <v>0.5250130890640085</v>
      </c>
    </row>
    <row r="227" spans="1:15" ht="12.75">
      <c r="A227">
        <v>31.5</v>
      </c>
      <c r="B227" s="70">
        <f t="shared" si="7"/>
        <v>898.9442376237624</v>
      </c>
      <c r="C227" s="70">
        <f>A227*Sheet1!D29</f>
        <v>378</v>
      </c>
      <c r="E227" s="70">
        <f t="shared" si="8"/>
        <v>520.9442376237624</v>
      </c>
      <c r="O227" s="113">
        <f>Sheet1!F67</f>
        <v>0.5250130890640085</v>
      </c>
    </row>
    <row r="228" spans="1:15" ht="12.75">
      <c r="A228">
        <v>32</v>
      </c>
      <c r="B228" s="70">
        <f t="shared" si="7"/>
        <v>921.6134032015447</v>
      </c>
      <c r="C228" s="70">
        <f>A228*Sheet1!D29</f>
        <v>384</v>
      </c>
      <c r="E228" s="70">
        <f t="shared" si="8"/>
        <v>537.6134032015447</v>
      </c>
      <c r="O228" s="113">
        <f>Sheet1!F67</f>
        <v>0.5250130890640085</v>
      </c>
    </row>
    <row r="229" spans="1:15" ht="12.75">
      <c r="A229">
        <v>32.5</v>
      </c>
      <c r="B229" s="70">
        <f t="shared" si="7"/>
        <v>944.5450753238589</v>
      </c>
      <c r="C229" s="70">
        <f>A229*Sheet1!D29</f>
        <v>390</v>
      </c>
      <c r="E229" s="70">
        <f t="shared" si="8"/>
        <v>554.5450753238589</v>
      </c>
      <c r="O229" s="113">
        <f>Sheet1!F67</f>
        <v>0.5250130890640085</v>
      </c>
    </row>
    <row r="230" spans="1:15" ht="12.75">
      <c r="A230">
        <v>33</v>
      </c>
      <c r="B230" s="70">
        <f t="shared" si="7"/>
        <v>967.7392539907052</v>
      </c>
      <c r="C230" s="70">
        <f>A230*Sheet1!D29</f>
        <v>396</v>
      </c>
      <c r="E230" s="70">
        <f t="shared" si="8"/>
        <v>571.7392539907052</v>
      </c>
      <c r="O230" s="113">
        <f>Sheet1!F67</f>
        <v>0.5250130890640085</v>
      </c>
    </row>
    <row r="231" spans="1:15" ht="12.75">
      <c r="A231">
        <v>33.5</v>
      </c>
      <c r="B231" s="70">
        <f t="shared" si="7"/>
        <v>991.1959392020835</v>
      </c>
      <c r="C231" s="70">
        <f>A231*Sheet1!D29</f>
        <v>402</v>
      </c>
      <c r="E231" s="70">
        <f t="shared" si="8"/>
        <v>589.1959392020835</v>
      </c>
      <c r="O231" s="113">
        <f>Sheet1!F67</f>
        <v>0.5250130890640085</v>
      </c>
    </row>
    <row r="232" spans="1:15" ht="12.75">
      <c r="A232">
        <v>34</v>
      </c>
      <c r="B232" s="70">
        <f t="shared" si="7"/>
        <v>1014.9151309579938</v>
      </c>
      <c r="C232" s="70">
        <f>A232*Sheet1!D29</f>
        <v>408</v>
      </c>
      <c r="E232" s="70">
        <f t="shared" si="8"/>
        <v>606.9151309579938</v>
      </c>
      <c r="O232" s="113">
        <f>Sheet1!F67</f>
        <v>0.5250130890640085</v>
      </c>
    </row>
    <row r="233" spans="1:15" ht="12.75">
      <c r="A233">
        <v>34.5</v>
      </c>
      <c r="B233" s="70">
        <f t="shared" si="7"/>
        <v>1038.896829258436</v>
      </c>
      <c r="C233" s="70">
        <f>A233*Sheet1!D29</f>
        <v>414</v>
      </c>
      <c r="E233" s="70">
        <f t="shared" si="8"/>
        <v>624.896829258436</v>
      </c>
      <c r="O233" s="113">
        <f>Sheet1!F67</f>
        <v>0.5250130890640085</v>
      </c>
    </row>
    <row r="234" spans="1:15" ht="12.75">
      <c r="A234">
        <v>35</v>
      </c>
      <c r="B234" s="70">
        <f t="shared" si="7"/>
        <v>1063.1410341034102</v>
      </c>
      <c r="C234" s="70">
        <f>A234*Sheet1!D29</f>
        <v>420</v>
      </c>
      <c r="E234" s="70">
        <f t="shared" si="8"/>
        <v>643.1410341034103</v>
      </c>
      <c r="O234" s="113">
        <f>Sheet1!F67</f>
        <v>0.5250130890640085</v>
      </c>
    </row>
    <row r="235" spans="1:15" ht="12.75">
      <c r="A235">
        <v>35.5</v>
      </c>
      <c r="B235" s="70">
        <f t="shared" si="7"/>
        <v>1087.6477454929168</v>
      </c>
      <c r="C235" s="70">
        <f>A235*Sheet1!D29</f>
        <v>426</v>
      </c>
      <c r="E235" s="70">
        <f t="shared" si="8"/>
        <v>661.6477454929167</v>
      </c>
      <c r="O235" s="113">
        <f>Sheet1!F67</f>
        <v>0.5250130890640085</v>
      </c>
    </row>
    <row r="236" spans="1:15" ht="12.75">
      <c r="A236">
        <v>36</v>
      </c>
      <c r="B236" s="70">
        <f t="shared" si="7"/>
        <v>1112.416963426955</v>
      </c>
      <c r="C236" s="70">
        <f>A236*Sheet1!D29</f>
        <v>432</v>
      </c>
      <c r="E236" s="70">
        <f t="shared" si="8"/>
        <v>680.4169634269549</v>
      </c>
      <c r="O236" s="113">
        <f>Sheet1!F67</f>
        <v>0.5250130890640085</v>
      </c>
    </row>
    <row r="237" spans="1:15" ht="12.75">
      <c r="A237">
        <v>36.5</v>
      </c>
      <c r="B237" s="70">
        <f t="shared" si="7"/>
        <v>1137.4486879055253</v>
      </c>
      <c r="C237" s="70">
        <f>A237*Sheet1!D29</f>
        <v>438</v>
      </c>
      <c r="E237" s="70">
        <f t="shared" si="8"/>
        <v>699.4486879055253</v>
      </c>
      <c r="O237" s="113">
        <f>Sheet1!F67</f>
        <v>0.5250130890640085</v>
      </c>
    </row>
    <row r="238" spans="1:15" ht="12.75">
      <c r="A238">
        <v>37</v>
      </c>
      <c r="B238" s="70">
        <f t="shared" si="7"/>
        <v>1162.7429189286277</v>
      </c>
      <c r="C238" s="70">
        <f>A238*Sheet1!D29</f>
        <v>444</v>
      </c>
      <c r="E238" s="70">
        <f t="shared" si="8"/>
        <v>718.7429189286275</v>
      </c>
      <c r="O238" s="113">
        <f>Sheet1!F67</f>
        <v>0.5250130890640085</v>
      </c>
    </row>
    <row r="239" spans="1:15" ht="12.75">
      <c r="A239">
        <v>37.5</v>
      </c>
      <c r="B239" s="70">
        <f t="shared" si="7"/>
        <v>1188.2996564962618</v>
      </c>
      <c r="C239" s="70">
        <f>A239*Sheet1!D29</f>
        <v>450</v>
      </c>
      <c r="E239" s="70">
        <f t="shared" si="8"/>
        <v>738.2996564962618</v>
      </c>
      <c r="O239" s="113">
        <f>Sheet1!F67</f>
        <v>0.5250130890640085</v>
      </c>
    </row>
    <row r="240" spans="1:15" ht="12.75">
      <c r="A240">
        <v>38</v>
      </c>
      <c r="B240" s="70">
        <f t="shared" si="7"/>
        <v>1214.1189006084282</v>
      </c>
      <c r="C240" s="70">
        <f>A240*Sheet1!D29</f>
        <v>456</v>
      </c>
      <c r="E240" s="70">
        <f t="shared" si="8"/>
        <v>758.1189006084282</v>
      </c>
      <c r="O240" s="113">
        <f>Sheet1!F67</f>
        <v>0.5250130890640085</v>
      </c>
    </row>
    <row r="241" spans="1:15" ht="12.75">
      <c r="A241">
        <v>38.5</v>
      </c>
      <c r="B241" s="70">
        <f t="shared" si="7"/>
        <v>1240.2006512651265</v>
      </c>
      <c r="C241" s="70">
        <f>A241*Sheet1!D29</f>
        <v>462</v>
      </c>
      <c r="E241" s="70">
        <f t="shared" si="8"/>
        <v>778.2006512651266</v>
      </c>
      <c r="O241" s="113">
        <f>Sheet1!F67</f>
        <v>0.5250130890640085</v>
      </c>
    </row>
    <row r="242" spans="1:15" ht="12.75">
      <c r="A242">
        <v>39</v>
      </c>
      <c r="B242" s="70">
        <f t="shared" si="7"/>
        <v>1266.544908466357</v>
      </c>
      <c r="C242" s="70">
        <f>A242*Sheet1!D29</f>
        <v>468</v>
      </c>
      <c r="E242" s="70">
        <f t="shared" si="8"/>
        <v>798.5449084663569</v>
      </c>
      <c r="O242" s="113">
        <f>Sheet1!F67</f>
        <v>0.5250130890640085</v>
      </c>
    </row>
    <row r="243" spans="1:15" ht="12.75">
      <c r="A243">
        <v>39.5</v>
      </c>
      <c r="B243" s="70">
        <f t="shared" si="7"/>
        <v>1293.1516722121191</v>
      </c>
      <c r="C243" s="70">
        <f>A243*Sheet1!D29</f>
        <v>474</v>
      </c>
      <c r="E243" s="70">
        <f t="shared" si="8"/>
        <v>819.1516722121191</v>
      </c>
      <c r="O243" s="113">
        <f>Sheet1!F67</f>
        <v>0.5250130890640085</v>
      </c>
    </row>
    <row r="244" spans="1:15" ht="12.75">
      <c r="A244">
        <v>40</v>
      </c>
      <c r="B244" s="70">
        <f t="shared" si="7"/>
        <v>1320.0209425024136</v>
      </c>
      <c r="C244" s="70">
        <f>A244*Sheet1!D29</f>
        <v>480</v>
      </c>
      <c r="E244" s="70">
        <f t="shared" si="8"/>
        <v>840.0209425024135</v>
      </c>
      <c r="O244" s="113">
        <f>Sheet1!F67</f>
        <v>0.5250130890640085</v>
      </c>
    </row>
    <row r="245" spans="1:15" ht="12.75">
      <c r="A245">
        <v>40.5</v>
      </c>
      <c r="B245" s="70">
        <f t="shared" si="7"/>
        <v>1347.15271933724</v>
      </c>
      <c r="C245" s="70">
        <f>A245*Sheet1!D29</f>
        <v>486</v>
      </c>
      <c r="E245" s="70">
        <f t="shared" si="8"/>
        <v>861.1527193372399</v>
      </c>
      <c r="O245" s="113">
        <f>Sheet1!F67</f>
        <v>0.5250130890640085</v>
      </c>
    </row>
    <row r="246" spans="1:15" ht="12.75">
      <c r="A246">
        <v>41</v>
      </c>
      <c r="B246" s="70">
        <f t="shared" si="7"/>
        <v>1374.5470027165982</v>
      </c>
      <c r="C246" s="70">
        <f>A246*Sheet1!D29</f>
        <v>492</v>
      </c>
      <c r="E246" s="70">
        <f t="shared" si="8"/>
        <v>882.5470027165982</v>
      </c>
      <c r="O246" s="113">
        <f>Sheet1!F67</f>
        <v>0.5250130890640085</v>
      </c>
    </row>
    <row r="247" spans="1:15" ht="12.75">
      <c r="A247">
        <v>41.5</v>
      </c>
      <c r="B247" s="70">
        <f t="shared" si="7"/>
        <v>1402.2037926404887</v>
      </c>
      <c r="C247" s="70">
        <f>A247*Sheet1!D29</f>
        <v>498</v>
      </c>
      <c r="E247" s="70">
        <f t="shared" si="8"/>
        <v>904.2037926404886</v>
      </c>
      <c r="O247" s="113">
        <f>Sheet1!F67</f>
        <v>0.5250130890640085</v>
      </c>
    </row>
    <row r="248" spans="1:15" ht="12.75">
      <c r="A248">
        <v>42</v>
      </c>
      <c r="B248" s="70">
        <f t="shared" si="7"/>
        <v>1430.1230891089108</v>
      </c>
      <c r="C248" s="70">
        <f>A248*Sheet1!D29</f>
        <v>504</v>
      </c>
      <c r="E248" s="70">
        <f t="shared" si="8"/>
        <v>926.1230891089109</v>
      </c>
      <c r="O248" s="113">
        <f>Sheet1!F67</f>
        <v>0.5250130890640085</v>
      </c>
    </row>
    <row r="249" spans="1:15" ht="12.75">
      <c r="A249">
        <v>42.5</v>
      </c>
      <c r="B249" s="70">
        <f t="shared" si="7"/>
        <v>1458.3048921218651</v>
      </c>
      <c r="C249" s="70">
        <f>A249*Sheet1!D29</f>
        <v>510</v>
      </c>
      <c r="E249" s="70">
        <f t="shared" si="8"/>
        <v>948.3048921218652</v>
      </c>
      <c r="O249" s="113">
        <f>Sheet1!F67</f>
        <v>0.5250130890640085</v>
      </c>
    </row>
    <row r="250" spans="1:15" ht="12.75">
      <c r="A250">
        <v>43</v>
      </c>
      <c r="B250" s="70">
        <f t="shared" si="7"/>
        <v>1486.7492016793517</v>
      </c>
      <c r="C250" s="70">
        <f>A250*Sheet1!D29</f>
        <v>516</v>
      </c>
      <c r="E250" s="70">
        <f t="shared" si="8"/>
        <v>970.7492016793516</v>
      </c>
      <c r="O250" s="113">
        <f>Sheet1!F67</f>
        <v>0.5250130890640085</v>
      </c>
    </row>
    <row r="251" spans="1:15" ht="12.75">
      <c r="A251">
        <v>43.5</v>
      </c>
      <c r="B251" s="70">
        <f t="shared" si="7"/>
        <v>1515.45601778137</v>
      </c>
      <c r="C251" s="70">
        <f>A251*Sheet1!D29</f>
        <v>522</v>
      </c>
      <c r="E251" s="70">
        <f t="shared" si="8"/>
        <v>993.45601778137</v>
      </c>
      <c r="O251" s="113">
        <f>Sheet1!F67</f>
        <v>0.5250130890640085</v>
      </c>
    </row>
    <row r="252" spans="1:15" ht="12.75">
      <c r="A252">
        <v>44</v>
      </c>
      <c r="B252" s="70">
        <f t="shared" si="7"/>
        <v>1544.4253404279202</v>
      </c>
      <c r="C252" s="70">
        <f>A252*Sheet1!D29</f>
        <v>528</v>
      </c>
      <c r="E252" s="70">
        <f t="shared" si="8"/>
        <v>1016.4253404279203</v>
      </c>
      <c r="O252" s="113">
        <f>Sheet1!F67</f>
        <v>0.5250130890640085</v>
      </c>
    </row>
    <row r="253" spans="1:15" ht="12.75">
      <c r="A253">
        <v>44.5</v>
      </c>
      <c r="B253" s="70">
        <f t="shared" si="7"/>
        <v>1573.6571696190028</v>
      </c>
      <c r="C253" s="70">
        <f>A253*Sheet1!D29</f>
        <v>534</v>
      </c>
      <c r="E253" s="70">
        <f t="shared" si="8"/>
        <v>1039.6571696190028</v>
      </c>
      <c r="O253" s="113">
        <f>Sheet1!F67</f>
        <v>0.5250130890640085</v>
      </c>
    </row>
    <row r="254" spans="1:15" ht="12.75">
      <c r="A254">
        <v>45</v>
      </c>
      <c r="B254" s="70">
        <f t="shared" si="7"/>
        <v>1603.151505354617</v>
      </c>
      <c r="C254" s="70">
        <f>A254*Sheet1!D29</f>
        <v>540</v>
      </c>
      <c r="E254" s="70">
        <f t="shared" si="8"/>
        <v>1063.151505354617</v>
      </c>
      <c r="O254" s="113">
        <f>Sheet1!F67</f>
        <v>0.5250130890640085</v>
      </c>
    </row>
    <row r="255" spans="1:15" ht="12.75">
      <c r="A255">
        <v>45.5</v>
      </c>
      <c r="B255" s="70">
        <f t="shared" si="7"/>
        <v>1632.9083476347635</v>
      </c>
      <c r="C255" s="70">
        <f>A255*Sheet1!D29</f>
        <v>546</v>
      </c>
      <c r="E255" s="70">
        <f t="shared" si="8"/>
        <v>1086.9083476347635</v>
      </c>
      <c r="O255" s="113">
        <f>Sheet1!F67</f>
        <v>0.5250130890640085</v>
      </c>
    </row>
    <row r="256" spans="1:15" ht="12.75">
      <c r="A256">
        <v>46</v>
      </c>
      <c r="B256" s="70">
        <f t="shared" si="7"/>
        <v>1662.927696459442</v>
      </c>
      <c r="C256" s="70">
        <f>A256*Sheet1!D29</f>
        <v>552</v>
      </c>
      <c r="E256" s="70">
        <f t="shared" si="8"/>
        <v>1110.927696459442</v>
      </c>
      <c r="O256" s="113">
        <f>Sheet1!F67</f>
        <v>0.5250130890640085</v>
      </c>
    </row>
    <row r="257" spans="1:15" ht="12.75">
      <c r="A257">
        <v>46.5</v>
      </c>
      <c r="B257" s="70">
        <f t="shared" si="7"/>
        <v>1693.2095518286524</v>
      </c>
      <c r="C257" s="70">
        <f>A257*Sheet1!D29</f>
        <v>558</v>
      </c>
      <c r="E257" s="70">
        <f t="shared" si="8"/>
        <v>1135.2095518286524</v>
      </c>
      <c r="O257" s="113">
        <f>Sheet1!F67</f>
        <v>0.5250130890640085</v>
      </c>
    </row>
    <row r="258" spans="1:15" ht="12.75">
      <c r="A258">
        <v>47</v>
      </c>
      <c r="B258" s="70">
        <f t="shared" si="7"/>
        <v>1723.7539137423946</v>
      </c>
      <c r="C258" s="70">
        <f>A258*Sheet1!D29</f>
        <v>564</v>
      </c>
      <c r="E258" s="70">
        <f t="shared" si="8"/>
        <v>1159.7539137423946</v>
      </c>
      <c r="O258" s="113">
        <f>Sheet1!F67</f>
        <v>0.5250130890640085</v>
      </c>
    </row>
    <row r="259" spans="1:15" ht="12.75">
      <c r="A259">
        <v>47.5</v>
      </c>
      <c r="B259" s="70">
        <f t="shared" si="7"/>
        <v>1754.560782200669</v>
      </c>
      <c r="C259" s="70">
        <f>A259*Sheet1!D29</f>
        <v>570</v>
      </c>
      <c r="E259" s="70">
        <f t="shared" si="8"/>
        <v>1184.560782200669</v>
      </c>
      <c r="O259" s="113">
        <f>Sheet1!F67</f>
        <v>0.5250130890640085</v>
      </c>
    </row>
    <row r="260" spans="1:15" ht="12.75">
      <c r="A260">
        <v>48</v>
      </c>
      <c r="B260" s="70">
        <f t="shared" si="7"/>
        <v>1785.6301572034754</v>
      </c>
      <c r="C260" s="70">
        <f>A260*Sheet1!D29</f>
        <v>576</v>
      </c>
      <c r="E260" s="70">
        <f t="shared" si="8"/>
        <v>1209.6301572034754</v>
      </c>
      <c r="O260" s="113">
        <f>Sheet1!F67</f>
        <v>0.5250130890640085</v>
      </c>
    </row>
    <row r="261" spans="1:15" ht="12.75">
      <c r="A261">
        <v>48.5</v>
      </c>
      <c r="B261" s="70">
        <f aca="true" t="shared" si="9" ref="B261:B324">C261+E261</f>
        <v>1816.962038750814</v>
      </c>
      <c r="C261" s="70">
        <f>A261*Sheet1!D29</f>
        <v>582</v>
      </c>
      <c r="E261" s="70">
        <f aca="true" t="shared" si="10" ref="E261:E324">(A261*A261)*O261</f>
        <v>1234.962038750814</v>
      </c>
      <c r="O261" s="113">
        <f>Sheet1!F67</f>
        <v>0.5250130890640085</v>
      </c>
    </row>
    <row r="262" spans="1:15" ht="12.75">
      <c r="A262">
        <v>49</v>
      </c>
      <c r="B262" s="70">
        <f t="shared" si="9"/>
        <v>1848.5564268426842</v>
      </c>
      <c r="C262" s="70">
        <f>A262*Sheet1!D29</f>
        <v>588</v>
      </c>
      <c r="E262" s="70">
        <f t="shared" si="10"/>
        <v>1260.5564268426842</v>
      </c>
      <c r="O262" s="113">
        <f>Sheet1!F67</f>
        <v>0.5250130890640085</v>
      </c>
    </row>
    <row r="263" spans="1:15" ht="12.75">
      <c r="A263">
        <v>49.5</v>
      </c>
      <c r="B263" s="70">
        <f t="shared" si="9"/>
        <v>1880.4133214790868</v>
      </c>
      <c r="C263" s="70">
        <f>A263*Sheet1!D29</f>
        <v>594</v>
      </c>
      <c r="E263" s="70">
        <f t="shared" si="10"/>
        <v>1286.4133214790868</v>
      </c>
      <c r="O263" s="113">
        <f>Sheet1!F67</f>
        <v>0.5250130890640085</v>
      </c>
    </row>
    <row r="264" spans="1:15" ht="12.75">
      <c r="A264">
        <v>50</v>
      </c>
      <c r="B264" s="70">
        <f t="shared" si="9"/>
        <v>1912.5327226600211</v>
      </c>
      <c r="C264" s="70">
        <f>A264*Sheet1!D29</f>
        <v>600</v>
      </c>
      <c r="E264" s="70">
        <f t="shared" si="10"/>
        <v>1312.5327226600211</v>
      </c>
      <c r="O264" s="113">
        <f>Sheet1!F67</f>
        <v>0.5250130890640085</v>
      </c>
    </row>
    <row r="265" spans="1:15" ht="12.75">
      <c r="A265">
        <v>51</v>
      </c>
      <c r="B265" s="70">
        <f t="shared" si="9"/>
        <v>1977.5590446554859</v>
      </c>
      <c r="C265" s="70">
        <f>A265*Sheet1!D29</f>
        <v>612</v>
      </c>
      <c r="E265" s="70">
        <f t="shared" si="10"/>
        <v>1365.5590446554859</v>
      </c>
      <c r="O265" s="113">
        <f>Sheet1!F67</f>
        <v>0.5250130890640085</v>
      </c>
    </row>
    <row r="266" spans="1:15" ht="12.75">
      <c r="A266">
        <v>52</v>
      </c>
      <c r="B266" s="70">
        <f t="shared" si="9"/>
        <v>2043.635392829079</v>
      </c>
      <c r="C266" s="70">
        <f>A266*Sheet1!D29</f>
        <v>624</v>
      </c>
      <c r="E266" s="70">
        <f t="shared" si="10"/>
        <v>1419.635392829079</v>
      </c>
      <c r="O266" s="113">
        <f>Sheet1!F67</f>
        <v>0.5250130890640085</v>
      </c>
    </row>
    <row r="267" spans="1:15" ht="12.75">
      <c r="A267">
        <v>53</v>
      </c>
      <c r="B267" s="70">
        <f t="shared" si="9"/>
        <v>2110.7617671808</v>
      </c>
      <c r="C267" s="70">
        <f>A267*Sheet1!D29</f>
        <v>636</v>
      </c>
      <c r="E267" s="70">
        <f t="shared" si="10"/>
        <v>1474.7617671807998</v>
      </c>
      <c r="O267" s="113">
        <f>Sheet1!F67</f>
        <v>0.5250130890640085</v>
      </c>
    </row>
    <row r="268" spans="1:15" ht="12.75">
      <c r="A268">
        <v>54</v>
      </c>
      <c r="B268" s="70">
        <f t="shared" si="9"/>
        <v>2178.9381677106485</v>
      </c>
      <c r="C268" s="70">
        <f>A268*Sheet1!D29</f>
        <v>648</v>
      </c>
      <c r="E268" s="70">
        <f t="shared" si="10"/>
        <v>1530.9381677106487</v>
      </c>
      <c r="O268" s="113">
        <f>Sheet1!F67</f>
        <v>0.5250130890640085</v>
      </c>
    </row>
    <row r="269" spans="1:15" ht="12.75">
      <c r="A269">
        <v>55</v>
      </c>
      <c r="B269" s="70">
        <f t="shared" si="9"/>
        <v>2248.1645944186257</v>
      </c>
      <c r="C269" s="70">
        <f>A269*Sheet1!D29</f>
        <v>660</v>
      </c>
      <c r="E269" s="70">
        <f t="shared" si="10"/>
        <v>1588.1645944186255</v>
      </c>
      <c r="O269" s="113">
        <f>Sheet1!F67</f>
        <v>0.5250130890640085</v>
      </c>
    </row>
    <row r="270" spans="1:15" ht="12.75">
      <c r="A270">
        <v>56</v>
      </c>
      <c r="B270" s="70">
        <f t="shared" si="9"/>
        <v>2318.4410473047305</v>
      </c>
      <c r="C270" s="70">
        <f>A270*Sheet1!D29</f>
        <v>672</v>
      </c>
      <c r="E270" s="70">
        <f t="shared" si="10"/>
        <v>1646.4410473047305</v>
      </c>
      <c r="O270" s="113">
        <f>Sheet1!F67</f>
        <v>0.5250130890640085</v>
      </c>
    </row>
    <row r="271" spans="1:15" ht="12.75">
      <c r="A271">
        <v>57</v>
      </c>
      <c r="B271" s="70">
        <f t="shared" si="9"/>
        <v>2389.7675263689634</v>
      </c>
      <c r="C271" s="70">
        <f>A271*Sheet1!D29</f>
        <v>684</v>
      </c>
      <c r="E271" s="70">
        <f t="shared" si="10"/>
        <v>1705.7675263689634</v>
      </c>
      <c r="O271" s="113">
        <f>Sheet1!F67</f>
        <v>0.5250130890640085</v>
      </c>
    </row>
    <row r="272" spans="1:15" ht="12.75">
      <c r="A272">
        <v>58</v>
      </c>
      <c r="B272" s="70">
        <f t="shared" si="9"/>
        <v>2462.1440316113244</v>
      </c>
      <c r="C272" s="70">
        <f>A272*Sheet1!D29</f>
        <v>696</v>
      </c>
      <c r="E272" s="70">
        <f t="shared" si="10"/>
        <v>1766.1440316113244</v>
      </c>
      <c r="O272" s="113">
        <f>Sheet1!F67</f>
        <v>0.5250130890640085</v>
      </c>
    </row>
    <row r="273" spans="1:15" ht="12.75">
      <c r="A273">
        <v>59</v>
      </c>
      <c r="B273" s="70">
        <f t="shared" si="9"/>
        <v>2535.5705630318134</v>
      </c>
      <c r="C273" s="70">
        <f>A273*Sheet1!D29</f>
        <v>708</v>
      </c>
      <c r="E273" s="70">
        <f t="shared" si="10"/>
        <v>1827.5705630318134</v>
      </c>
      <c r="O273" s="113">
        <f>Sheet1!F67</f>
        <v>0.5250130890640085</v>
      </c>
    </row>
    <row r="274" spans="1:15" ht="12.75">
      <c r="A274">
        <v>60</v>
      </c>
      <c r="B274" s="70">
        <f t="shared" si="9"/>
        <v>2610.0471206304305</v>
      </c>
      <c r="C274" s="70">
        <f>A274*Sheet1!D29</f>
        <v>720</v>
      </c>
      <c r="E274" s="70">
        <f t="shared" si="10"/>
        <v>1890.0471206304305</v>
      </c>
      <c r="O274" s="113">
        <f>Sheet1!F67</f>
        <v>0.5250130890640085</v>
      </c>
    </row>
    <row r="275" spans="1:15" ht="12.75">
      <c r="A275">
        <v>61</v>
      </c>
      <c r="B275" s="70">
        <f t="shared" si="9"/>
        <v>2685.5737044071757</v>
      </c>
      <c r="C275" s="70">
        <f>A275*Sheet1!D29</f>
        <v>732</v>
      </c>
      <c r="E275" s="70">
        <f t="shared" si="10"/>
        <v>1953.5737044071755</v>
      </c>
      <c r="O275" s="113">
        <f>Sheet1!F67</f>
        <v>0.5250130890640085</v>
      </c>
    </row>
    <row r="276" spans="1:15" ht="12.75">
      <c r="A276">
        <v>62</v>
      </c>
      <c r="B276" s="70">
        <f t="shared" si="9"/>
        <v>2762.1503143620484</v>
      </c>
      <c r="C276" s="70">
        <f>A276*Sheet1!D29</f>
        <v>744</v>
      </c>
      <c r="E276" s="70">
        <f t="shared" si="10"/>
        <v>2018.1503143620484</v>
      </c>
      <c r="O276" s="113">
        <f>Sheet1!F67</f>
        <v>0.5250130890640085</v>
      </c>
    </row>
    <row r="277" spans="1:15" ht="12.75">
      <c r="A277">
        <v>63</v>
      </c>
      <c r="B277" s="70">
        <f t="shared" si="9"/>
        <v>2839.7769504950497</v>
      </c>
      <c r="C277" s="70">
        <f>A277*Sheet1!D29</f>
        <v>756</v>
      </c>
      <c r="E277" s="70">
        <f t="shared" si="10"/>
        <v>2083.7769504950497</v>
      </c>
      <c r="O277" s="113">
        <f>Sheet1!F67</f>
        <v>0.5250130890640085</v>
      </c>
    </row>
    <row r="278" spans="1:15" ht="12.75">
      <c r="A278">
        <v>64</v>
      </c>
      <c r="B278" s="70">
        <f t="shared" si="9"/>
        <v>2918.4536128061786</v>
      </c>
      <c r="C278" s="70">
        <f>A278*Sheet1!D29</f>
        <v>768</v>
      </c>
      <c r="E278" s="70">
        <f t="shared" si="10"/>
        <v>2150.4536128061786</v>
      </c>
      <c r="O278" s="113">
        <f>Sheet1!F67</f>
        <v>0.5250130890640085</v>
      </c>
    </row>
    <row r="279" spans="1:15" ht="12.75">
      <c r="A279">
        <v>65</v>
      </c>
      <c r="B279" s="70">
        <f t="shared" si="9"/>
        <v>2998.1803012954356</v>
      </c>
      <c r="C279" s="70">
        <f>A279*Sheet1!D29</f>
        <v>780</v>
      </c>
      <c r="E279" s="70">
        <f t="shared" si="10"/>
        <v>2218.1803012954356</v>
      </c>
      <c r="O279" s="113">
        <f>Sheet1!F67</f>
        <v>0.5250130890640085</v>
      </c>
    </row>
    <row r="280" spans="1:15" ht="12.75">
      <c r="A280">
        <v>66</v>
      </c>
      <c r="B280" s="70">
        <f t="shared" si="9"/>
        <v>3078.9570159628206</v>
      </c>
      <c r="C280" s="70">
        <f>A280*Sheet1!D29</f>
        <v>792</v>
      </c>
      <c r="E280" s="70">
        <f t="shared" si="10"/>
        <v>2286.9570159628206</v>
      </c>
      <c r="O280" s="113">
        <f>Sheet1!F67</f>
        <v>0.5250130890640085</v>
      </c>
    </row>
    <row r="281" spans="1:15" ht="12.75">
      <c r="A281">
        <v>67</v>
      </c>
      <c r="B281" s="70">
        <f t="shared" si="9"/>
        <v>3160.783756808334</v>
      </c>
      <c r="C281" s="70">
        <f>A281*Sheet1!D29</f>
        <v>804</v>
      </c>
      <c r="E281" s="70">
        <f t="shared" si="10"/>
        <v>2356.783756808334</v>
      </c>
      <c r="O281" s="113">
        <f>Sheet1!F67</f>
        <v>0.5250130890640085</v>
      </c>
    </row>
    <row r="282" spans="1:15" ht="12.75">
      <c r="A282">
        <v>68</v>
      </c>
      <c r="B282" s="70">
        <f t="shared" si="9"/>
        <v>3243.6605238319753</v>
      </c>
      <c r="C282" s="70">
        <f>A282*Sheet1!D29</f>
        <v>816</v>
      </c>
      <c r="E282" s="70">
        <f t="shared" si="10"/>
        <v>2427.6605238319753</v>
      </c>
      <c r="O282" s="113">
        <f>Sheet1!F67</f>
        <v>0.5250130890640085</v>
      </c>
    </row>
    <row r="283" spans="1:15" ht="12.75">
      <c r="A283">
        <v>69</v>
      </c>
      <c r="B283" s="70">
        <f t="shared" si="9"/>
        <v>3327.587317033744</v>
      </c>
      <c r="C283" s="70">
        <f>A283*Sheet1!D29</f>
        <v>828</v>
      </c>
      <c r="E283" s="70">
        <f t="shared" si="10"/>
        <v>2499.587317033744</v>
      </c>
      <c r="O283" s="113">
        <f>Sheet1!F67</f>
        <v>0.5250130890640085</v>
      </c>
    </row>
    <row r="284" spans="1:15" ht="12.75">
      <c r="A284">
        <v>70</v>
      </c>
      <c r="B284" s="70">
        <f t="shared" si="9"/>
        <v>3412.5641364136413</v>
      </c>
      <c r="C284" s="70">
        <f>A284*Sheet1!D29</f>
        <v>840</v>
      </c>
      <c r="E284" s="70">
        <f t="shared" si="10"/>
        <v>2572.5641364136413</v>
      </c>
      <c r="O284" s="113">
        <f>Sheet1!F67</f>
        <v>0.5250130890640085</v>
      </c>
    </row>
    <row r="285" spans="1:15" ht="12.75">
      <c r="A285">
        <v>71</v>
      </c>
      <c r="B285" s="70">
        <f t="shared" si="9"/>
        <v>3498.5909819716667</v>
      </c>
      <c r="C285" s="70">
        <f>A285*Sheet1!D29</f>
        <v>852</v>
      </c>
      <c r="E285" s="70">
        <f t="shared" si="10"/>
        <v>2646.5909819716667</v>
      </c>
      <c r="O285" s="113">
        <f>Sheet1!F67</f>
        <v>0.5250130890640085</v>
      </c>
    </row>
    <row r="286" spans="1:15" ht="12.75">
      <c r="A286">
        <v>72</v>
      </c>
      <c r="B286" s="70">
        <f t="shared" si="9"/>
        <v>3585.6678537078196</v>
      </c>
      <c r="C286" s="70">
        <f>A286*Sheet1!D29</f>
        <v>864</v>
      </c>
      <c r="E286" s="70">
        <f t="shared" si="10"/>
        <v>2721.6678537078196</v>
      </c>
      <c r="O286" s="113">
        <f>Sheet1!F67</f>
        <v>0.5250130890640085</v>
      </c>
    </row>
    <row r="287" spans="1:15" ht="12.75">
      <c r="A287">
        <v>73</v>
      </c>
      <c r="B287" s="70">
        <f t="shared" si="9"/>
        <v>3673.794751622101</v>
      </c>
      <c r="C287" s="70">
        <f>A287*Sheet1!D29</f>
        <v>876</v>
      </c>
      <c r="E287" s="70">
        <f t="shared" si="10"/>
        <v>2797.794751622101</v>
      </c>
      <c r="O287" s="113">
        <f>Sheet1!F67</f>
        <v>0.5250130890640085</v>
      </c>
    </row>
    <row r="288" spans="1:15" ht="12.75">
      <c r="A288">
        <v>74</v>
      </c>
      <c r="B288" s="70">
        <f t="shared" si="9"/>
        <v>3762.97167571451</v>
      </c>
      <c r="C288" s="70">
        <f>A288*Sheet1!D29</f>
        <v>888</v>
      </c>
      <c r="E288" s="70">
        <f t="shared" si="10"/>
        <v>2874.97167571451</v>
      </c>
      <c r="O288" s="113">
        <f>Sheet1!F67</f>
        <v>0.5250130890640085</v>
      </c>
    </row>
    <row r="289" spans="1:15" ht="12.75">
      <c r="A289">
        <v>75</v>
      </c>
      <c r="B289" s="70">
        <f t="shared" si="9"/>
        <v>3853.1986259850473</v>
      </c>
      <c r="C289" s="70">
        <f>A289*Sheet1!D29</f>
        <v>900</v>
      </c>
      <c r="E289" s="70">
        <f t="shared" si="10"/>
        <v>2953.1986259850473</v>
      </c>
      <c r="O289" s="113">
        <f>Sheet1!F67</f>
        <v>0.5250130890640085</v>
      </c>
    </row>
    <row r="290" spans="1:15" ht="12.75">
      <c r="A290">
        <v>76</v>
      </c>
      <c r="B290" s="70">
        <f t="shared" si="9"/>
        <v>3944.475602433713</v>
      </c>
      <c r="C290" s="70">
        <f>A290*Sheet1!D29</f>
        <v>912</v>
      </c>
      <c r="E290" s="70">
        <f t="shared" si="10"/>
        <v>3032.475602433713</v>
      </c>
      <c r="O290" s="113">
        <f>Sheet1!F67</f>
        <v>0.5250130890640085</v>
      </c>
    </row>
    <row r="291" spans="1:15" ht="12.75">
      <c r="A291">
        <v>77</v>
      </c>
      <c r="B291" s="70">
        <f t="shared" si="9"/>
        <v>4036.8026050605063</v>
      </c>
      <c r="C291" s="70">
        <f>A291*Sheet1!D29</f>
        <v>924</v>
      </c>
      <c r="E291" s="70">
        <f t="shared" si="10"/>
        <v>3112.8026050605063</v>
      </c>
      <c r="O291" s="113">
        <f>Sheet1!F67</f>
        <v>0.5250130890640085</v>
      </c>
    </row>
    <row r="292" spans="1:15" ht="12.75">
      <c r="A292">
        <v>78</v>
      </c>
      <c r="B292" s="70">
        <f t="shared" si="9"/>
        <v>4130.179633865428</v>
      </c>
      <c r="C292" s="70">
        <f>A292*Sheet1!D29</f>
        <v>936</v>
      </c>
      <c r="E292" s="70">
        <f t="shared" si="10"/>
        <v>3194.1796338654276</v>
      </c>
      <c r="O292" s="113">
        <f>Sheet1!F67</f>
        <v>0.5250130890640085</v>
      </c>
    </row>
    <row r="293" spans="1:15" ht="12.75">
      <c r="A293">
        <v>79</v>
      </c>
      <c r="B293" s="70">
        <f t="shared" si="9"/>
        <v>4224.606688848477</v>
      </c>
      <c r="C293" s="70">
        <f>A293*Sheet1!D29</f>
        <v>948</v>
      </c>
      <c r="E293" s="70">
        <f t="shared" si="10"/>
        <v>3276.6066888484766</v>
      </c>
      <c r="O293" s="113">
        <f>Sheet1!F67</f>
        <v>0.5250130890640085</v>
      </c>
    </row>
    <row r="294" spans="1:15" ht="12.75">
      <c r="A294">
        <v>80</v>
      </c>
      <c r="B294" s="70">
        <f t="shared" si="9"/>
        <v>4320.0837700096545</v>
      </c>
      <c r="C294" s="70">
        <f>A294*Sheet1!D29</f>
        <v>960</v>
      </c>
      <c r="E294" s="70">
        <f t="shared" si="10"/>
        <v>3360.083770009654</v>
      </c>
      <c r="O294" s="113">
        <f>Sheet1!F67</f>
        <v>0.5250130890640085</v>
      </c>
    </row>
    <row r="295" spans="1:15" ht="12.75">
      <c r="A295">
        <v>81</v>
      </c>
      <c r="B295" s="70">
        <f t="shared" si="9"/>
        <v>4416.61087734896</v>
      </c>
      <c r="C295" s="70">
        <f>A295*Sheet1!D29</f>
        <v>972</v>
      </c>
      <c r="E295" s="70">
        <f t="shared" si="10"/>
        <v>3444.6108773489595</v>
      </c>
      <c r="O295" s="113">
        <f>Sheet1!F67</f>
        <v>0.5250130890640085</v>
      </c>
    </row>
    <row r="296" spans="1:15" ht="12.75">
      <c r="A296">
        <v>82</v>
      </c>
      <c r="B296" s="70">
        <f t="shared" si="9"/>
        <v>4514.188010866393</v>
      </c>
      <c r="C296" s="70">
        <f>A296*Sheet1!D29</f>
        <v>984</v>
      </c>
      <c r="E296" s="70">
        <f t="shared" si="10"/>
        <v>3530.1880108663927</v>
      </c>
      <c r="O296" s="113">
        <f>Sheet1!F67</f>
        <v>0.5250130890640085</v>
      </c>
    </row>
    <row r="297" spans="1:15" ht="12.75">
      <c r="A297">
        <v>83</v>
      </c>
      <c r="B297" s="70">
        <f t="shared" si="9"/>
        <v>4612.815170561955</v>
      </c>
      <c r="C297" s="70">
        <f>A297*Sheet1!D29</f>
        <v>996</v>
      </c>
      <c r="E297" s="70">
        <f t="shared" si="10"/>
        <v>3616.8151705619543</v>
      </c>
      <c r="O297" s="113">
        <f>Sheet1!F67</f>
        <v>0.5250130890640085</v>
      </c>
    </row>
    <row r="298" spans="1:15" ht="12.75">
      <c r="A298">
        <v>84</v>
      </c>
      <c r="B298" s="70">
        <f t="shared" si="9"/>
        <v>4712.492356435643</v>
      </c>
      <c r="C298" s="70">
        <f>A298*Sheet1!D29</f>
        <v>1008</v>
      </c>
      <c r="E298" s="70">
        <f t="shared" si="10"/>
        <v>3704.4923564356436</v>
      </c>
      <c r="O298" s="113">
        <f>Sheet1!F67</f>
        <v>0.5250130890640085</v>
      </c>
    </row>
    <row r="299" spans="1:15" ht="12.75">
      <c r="A299">
        <v>85</v>
      </c>
      <c r="B299" s="70">
        <f t="shared" si="9"/>
        <v>4813.2195684874605</v>
      </c>
      <c r="C299" s="70">
        <f>A299*Sheet1!D29</f>
        <v>1020</v>
      </c>
      <c r="E299" s="70">
        <f t="shared" si="10"/>
        <v>3793.219568487461</v>
      </c>
      <c r="O299" s="113">
        <f>Sheet1!F67</f>
        <v>0.5250130890640085</v>
      </c>
    </row>
    <row r="300" spans="1:15" ht="12.75">
      <c r="A300">
        <v>86</v>
      </c>
      <c r="B300" s="70">
        <f t="shared" si="9"/>
        <v>4914.996806717407</v>
      </c>
      <c r="C300" s="70">
        <f>A300*Sheet1!D29</f>
        <v>1032</v>
      </c>
      <c r="E300" s="70">
        <f t="shared" si="10"/>
        <v>3882.9968067174063</v>
      </c>
      <c r="O300" s="113">
        <f>Sheet1!F67</f>
        <v>0.5250130890640085</v>
      </c>
    </row>
    <row r="301" spans="1:15" ht="12.75">
      <c r="A301">
        <v>87</v>
      </c>
      <c r="B301" s="70">
        <f t="shared" si="9"/>
        <v>5017.82407112548</v>
      </c>
      <c r="C301" s="70">
        <f>A301*Sheet1!D29</f>
        <v>1044</v>
      </c>
      <c r="E301" s="70">
        <f t="shared" si="10"/>
        <v>3973.82407112548</v>
      </c>
      <c r="O301" s="113">
        <f>Sheet1!F67</f>
        <v>0.5250130890640085</v>
      </c>
    </row>
    <row r="302" spans="1:15" ht="12.75">
      <c r="A302">
        <v>88</v>
      </c>
      <c r="B302" s="70">
        <f t="shared" si="9"/>
        <v>5121.701361711681</v>
      </c>
      <c r="C302" s="70">
        <f>A302*Sheet1!D29</f>
        <v>1056</v>
      </c>
      <c r="E302" s="70">
        <f t="shared" si="10"/>
        <v>4065.7013617116813</v>
      </c>
      <c r="O302" s="113">
        <f>Sheet1!F67</f>
        <v>0.5250130890640085</v>
      </c>
    </row>
    <row r="303" spans="1:15" ht="12.75">
      <c r="A303">
        <v>89</v>
      </c>
      <c r="B303" s="70">
        <f t="shared" si="9"/>
        <v>5226.628678476011</v>
      </c>
      <c r="C303" s="70">
        <f>A303*Sheet1!D29</f>
        <v>1068</v>
      </c>
      <c r="E303" s="70">
        <f t="shared" si="10"/>
        <v>4158.628678476011</v>
      </c>
      <c r="O303" s="113">
        <f>Sheet1!F67</f>
        <v>0.5250130890640085</v>
      </c>
    </row>
    <row r="304" spans="1:15" ht="12.75">
      <c r="A304">
        <v>90</v>
      </c>
      <c r="B304" s="70">
        <f t="shared" si="9"/>
        <v>5332.606021418468</v>
      </c>
      <c r="C304" s="70">
        <f>A304*Sheet1!D29</f>
        <v>1080</v>
      </c>
      <c r="E304" s="70">
        <f t="shared" si="10"/>
        <v>4252.606021418468</v>
      </c>
      <c r="O304" s="113">
        <f>Sheet1!F67</f>
        <v>0.5250130890640085</v>
      </c>
    </row>
    <row r="305" spans="1:15" ht="12.75">
      <c r="A305">
        <v>91</v>
      </c>
      <c r="B305" s="70">
        <f t="shared" si="9"/>
        <v>5439.633390539054</v>
      </c>
      <c r="C305" s="70">
        <f>A305*Sheet1!D29</f>
        <v>1092</v>
      </c>
      <c r="E305" s="70">
        <f t="shared" si="10"/>
        <v>4347.633390539054</v>
      </c>
      <c r="O305" s="113">
        <f>Sheet1!F67</f>
        <v>0.5250130890640085</v>
      </c>
    </row>
    <row r="306" spans="1:15" ht="12.75">
      <c r="A306">
        <v>92</v>
      </c>
      <c r="B306" s="70">
        <f t="shared" si="9"/>
        <v>5547.710785837768</v>
      </c>
      <c r="C306" s="70">
        <f>A306*Sheet1!D29</f>
        <v>1104</v>
      </c>
      <c r="E306" s="70">
        <f t="shared" si="10"/>
        <v>4443.710785837768</v>
      </c>
      <c r="O306" s="113">
        <f>Sheet1!F67</f>
        <v>0.5250130890640085</v>
      </c>
    </row>
    <row r="307" spans="1:15" ht="12.75">
      <c r="A307">
        <v>93</v>
      </c>
      <c r="B307" s="70">
        <f t="shared" si="9"/>
        <v>5656.8382073146095</v>
      </c>
      <c r="C307" s="70">
        <f>A307*Sheet1!D29</f>
        <v>1116</v>
      </c>
      <c r="E307" s="70">
        <f t="shared" si="10"/>
        <v>4540.8382073146095</v>
      </c>
      <c r="O307" s="113">
        <f>Sheet1!F67</f>
        <v>0.5250130890640085</v>
      </c>
    </row>
    <row r="308" spans="1:15" ht="12.75">
      <c r="A308">
        <v>94</v>
      </c>
      <c r="B308" s="70">
        <f t="shared" si="9"/>
        <v>5767.0156549695785</v>
      </c>
      <c r="C308" s="70">
        <f>A308*Sheet1!D29</f>
        <v>1128</v>
      </c>
      <c r="E308" s="70">
        <f t="shared" si="10"/>
        <v>4639.0156549695785</v>
      </c>
      <c r="O308" s="113">
        <f>Sheet1!F67</f>
        <v>0.5250130890640085</v>
      </c>
    </row>
    <row r="309" spans="1:15" ht="12.75">
      <c r="A309">
        <v>95</v>
      </c>
      <c r="B309" s="70">
        <f t="shared" si="9"/>
        <v>5878.243128802676</v>
      </c>
      <c r="C309" s="70">
        <f>A309*Sheet1!D29</f>
        <v>1140</v>
      </c>
      <c r="E309" s="70">
        <f t="shared" si="10"/>
        <v>4738.243128802676</v>
      </c>
      <c r="O309" s="113">
        <f>Sheet1!F67</f>
        <v>0.5250130890640085</v>
      </c>
    </row>
    <row r="310" spans="1:15" ht="12.75">
      <c r="A310">
        <v>96</v>
      </c>
      <c r="B310" s="70">
        <f t="shared" si="9"/>
        <v>5990.520628813902</v>
      </c>
      <c r="C310" s="70">
        <f>A310*Sheet1!D29</f>
        <v>1152</v>
      </c>
      <c r="E310" s="70">
        <f t="shared" si="10"/>
        <v>4838.520628813902</v>
      </c>
      <c r="O310" s="113">
        <f>Sheet1!F67</f>
        <v>0.5250130890640085</v>
      </c>
    </row>
    <row r="311" spans="1:15" ht="12.75">
      <c r="A311">
        <v>97</v>
      </c>
      <c r="B311" s="70">
        <f t="shared" si="9"/>
        <v>6103.848155003256</v>
      </c>
      <c r="C311" s="70">
        <f>A311*Sheet1!D29</f>
        <v>1164</v>
      </c>
      <c r="E311" s="70">
        <f t="shared" si="10"/>
        <v>4939.848155003256</v>
      </c>
      <c r="O311" s="113">
        <f>Sheet1!F67</f>
        <v>0.5250130890640085</v>
      </c>
    </row>
    <row r="312" spans="1:15" ht="12.75">
      <c r="A312">
        <v>98</v>
      </c>
      <c r="B312" s="70">
        <f t="shared" si="9"/>
        <v>6218.225707370737</v>
      </c>
      <c r="C312" s="70">
        <f>A312*Sheet1!D29</f>
        <v>1176</v>
      </c>
      <c r="E312" s="70">
        <f t="shared" si="10"/>
        <v>5042.225707370737</v>
      </c>
      <c r="O312" s="113">
        <f>Sheet1!F67</f>
        <v>0.5250130890640085</v>
      </c>
    </row>
    <row r="313" spans="1:15" ht="12.75">
      <c r="A313">
        <v>99</v>
      </c>
      <c r="B313" s="70">
        <f t="shared" si="9"/>
        <v>6333.653285916347</v>
      </c>
      <c r="C313" s="70">
        <f>A313*Sheet1!D29</f>
        <v>1188</v>
      </c>
      <c r="E313" s="70">
        <f t="shared" si="10"/>
        <v>5145.653285916347</v>
      </c>
      <c r="O313" s="113">
        <f>Sheet1!F67</f>
        <v>0.5250130890640085</v>
      </c>
    </row>
    <row r="314" spans="1:15" ht="12.75">
      <c r="A314">
        <v>100</v>
      </c>
      <c r="B314" s="70">
        <f t="shared" si="9"/>
        <v>6450.1308906400845</v>
      </c>
      <c r="C314" s="70">
        <f>A314*Sheet1!D29</f>
        <v>1200</v>
      </c>
      <c r="E314" s="70">
        <f t="shared" si="10"/>
        <v>5250.1308906400845</v>
      </c>
      <c r="O314" s="113">
        <f>Sheet1!F67</f>
        <v>0.5250130890640085</v>
      </c>
    </row>
    <row r="315" spans="1:15" ht="12.75">
      <c r="A315">
        <v>105</v>
      </c>
      <c r="B315" s="70">
        <f t="shared" si="9"/>
        <v>7048.269306930693</v>
      </c>
      <c r="C315" s="70">
        <f>A315*Sheet1!D29</f>
        <v>1260</v>
      </c>
      <c r="E315" s="70">
        <f t="shared" si="10"/>
        <v>5788.269306930693</v>
      </c>
      <c r="O315" s="113">
        <f>Sheet1!F67</f>
        <v>0.5250130890640085</v>
      </c>
    </row>
    <row r="316" spans="1:15" ht="12.75">
      <c r="A316">
        <v>110</v>
      </c>
      <c r="B316" s="70">
        <f t="shared" si="9"/>
        <v>7672.658377674502</v>
      </c>
      <c r="C316" s="70">
        <f>A316*Sheet1!D29</f>
        <v>1320</v>
      </c>
      <c r="E316" s="70">
        <f t="shared" si="10"/>
        <v>6352.658377674502</v>
      </c>
      <c r="O316" s="113">
        <f>Sheet1!F67</f>
        <v>0.5250130890640085</v>
      </c>
    </row>
    <row r="317" spans="1:15" ht="12.75">
      <c r="A317">
        <v>115</v>
      </c>
      <c r="B317" s="70">
        <f t="shared" si="9"/>
        <v>8323.298102871511</v>
      </c>
      <c r="C317" s="70">
        <f>A317*Sheet1!D29</f>
        <v>1380</v>
      </c>
      <c r="E317" s="70">
        <f t="shared" si="10"/>
        <v>6943.298102871512</v>
      </c>
      <c r="O317" s="113">
        <f>Sheet1!F67</f>
        <v>0.5250130890640085</v>
      </c>
    </row>
    <row r="318" spans="1:15" ht="12.75">
      <c r="A318">
        <v>120</v>
      </c>
      <c r="B318" s="70">
        <f t="shared" si="9"/>
        <v>9000.188482521722</v>
      </c>
      <c r="C318" s="70">
        <f>A318*Sheet1!D29</f>
        <v>1440</v>
      </c>
      <c r="E318" s="70">
        <f t="shared" si="10"/>
        <v>7560.188482521722</v>
      </c>
      <c r="O318" s="113">
        <f>Sheet1!F67</f>
        <v>0.5250130890640085</v>
      </c>
    </row>
    <row r="319" spans="1:15" ht="12.75">
      <c r="A319">
        <v>125</v>
      </c>
      <c r="B319" s="70">
        <f t="shared" si="9"/>
        <v>9703.329516625132</v>
      </c>
      <c r="C319" s="70">
        <f>A319*Sheet1!D29</f>
        <v>1500</v>
      </c>
      <c r="E319" s="70">
        <f t="shared" si="10"/>
        <v>8203.329516625132</v>
      </c>
      <c r="O319" s="113">
        <f>Sheet1!F67</f>
        <v>0.5250130890640085</v>
      </c>
    </row>
    <row r="320" spans="1:15" ht="12.75">
      <c r="A320">
        <v>130</v>
      </c>
      <c r="B320" s="70">
        <f t="shared" si="9"/>
        <v>10432.721205181742</v>
      </c>
      <c r="C320" s="70">
        <f>A320*Sheet1!D29</f>
        <v>1560</v>
      </c>
      <c r="E320" s="70">
        <f t="shared" si="10"/>
        <v>8872.721205181742</v>
      </c>
      <c r="O320" s="113">
        <f>Sheet1!F67</f>
        <v>0.5250130890640085</v>
      </c>
    </row>
    <row r="321" spans="1:15" ht="12.75">
      <c r="A321">
        <v>135</v>
      </c>
      <c r="B321" s="70">
        <f t="shared" si="9"/>
        <v>11188.363548191553</v>
      </c>
      <c r="C321" s="70">
        <f>A321*Sheet1!D29</f>
        <v>1620</v>
      </c>
      <c r="E321" s="70">
        <f t="shared" si="10"/>
        <v>9568.363548191553</v>
      </c>
      <c r="O321" s="113">
        <f>Sheet1!F67</f>
        <v>0.5250130890640085</v>
      </c>
    </row>
    <row r="322" spans="1:15" ht="12.75">
      <c r="A322">
        <v>140</v>
      </c>
      <c r="B322" s="70">
        <f t="shared" si="9"/>
        <v>11970.256545654565</v>
      </c>
      <c r="C322" s="70">
        <f>A322*Sheet1!D29</f>
        <v>1680</v>
      </c>
      <c r="E322" s="70">
        <f t="shared" si="10"/>
        <v>10290.256545654565</v>
      </c>
      <c r="O322" s="113">
        <f>Sheet1!F67</f>
        <v>0.5250130890640085</v>
      </c>
    </row>
    <row r="323" spans="1:15" ht="12.75">
      <c r="A323">
        <v>145</v>
      </c>
      <c r="B323" s="70">
        <f t="shared" si="9"/>
        <v>12778.400197570778</v>
      </c>
      <c r="C323" s="70">
        <f>A323*Sheet1!D29</f>
        <v>1740</v>
      </c>
      <c r="E323" s="70">
        <f t="shared" si="10"/>
        <v>11038.400197570778</v>
      </c>
      <c r="O323" s="113">
        <f>Sheet1!F67</f>
        <v>0.5250130890640085</v>
      </c>
    </row>
    <row r="324" spans="1:15" ht="12.75">
      <c r="A324">
        <v>150</v>
      </c>
      <c r="B324" s="70">
        <f t="shared" si="9"/>
        <v>13612.79450394019</v>
      </c>
      <c r="C324" s="70">
        <f>A324*Sheet1!D29</f>
        <v>1800</v>
      </c>
      <c r="E324" s="70">
        <f t="shared" si="10"/>
        <v>11812.79450394019</v>
      </c>
      <c r="O324" s="113">
        <f>Sheet1!F67</f>
        <v>0.5250130890640085</v>
      </c>
    </row>
    <row r="325" spans="1:15" ht="12.75">
      <c r="A325">
        <v>155</v>
      </c>
      <c r="B325" s="70">
        <f aca="true" t="shared" si="11" ref="B325:B334">C325+E325</f>
        <v>14473.439464762803</v>
      </c>
      <c r="C325" s="70">
        <f>A325*Sheet1!D29</f>
        <v>1860</v>
      </c>
      <c r="E325" s="70">
        <f aca="true" t="shared" si="12" ref="E325:E334">(A325*A325)*O325</f>
        <v>12613.439464762803</v>
      </c>
      <c r="O325" s="113">
        <f>Sheet1!F67</f>
        <v>0.5250130890640085</v>
      </c>
    </row>
    <row r="326" spans="1:15" ht="12.75">
      <c r="A326">
        <v>160</v>
      </c>
      <c r="B326" s="70">
        <f t="shared" si="11"/>
        <v>15360.335080038616</v>
      </c>
      <c r="C326" s="70">
        <f>A326*Sheet1!D29</f>
        <v>1920</v>
      </c>
      <c r="E326" s="70">
        <f t="shared" si="12"/>
        <v>13440.335080038616</v>
      </c>
      <c r="O326" s="113">
        <f>Sheet1!F67</f>
        <v>0.5250130890640085</v>
      </c>
    </row>
    <row r="327" spans="1:15" ht="12.75">
      <c r="A327">
        <v>165</v>
      </c>
      <c r="B327" s="70">
        <f t="shared" si="11"/>
        <v>16273.48134976763</v>
      </c>
      <c r="C327" s="70">
        <f>A327*Sheet1!D29</f>
        <v>1980</v>
      </c>
      <c r="E327" s="70">
        <f t="shared" si="12"/>
        <v>14293.48134976763</v>
      </c>
      <c r="O327" s="113">
        <f>Sheet1!F67</f>
        <v>0.5250130890640085</v>
      </c>
    </row>
    <row r="328" spans="1:15" ht="12.75">
      <c r="A328">
        <v>170</v>
      </c>
      <c r="B328" s="70">
        <f t="shared" si="11"/>
        <v>17212.878273949842</v>
      </c>
      <c r="C328" s="70">
        <f>A328*Sheet1!D29</f>
        <v>2040</v>
      </c>
      <c r="E328" s="70">
        <f t="shared" si="12"/>
        <v>15172.878273949844</v>
      </c>
      <c r="O328" s="113">
        <f>Sheet1!F67</f>
        <v>0.5250130890640085</v>
      </c>
    </row>
    <row r="329" spans="1:15" ht="12.75">
      <c r="A329">
        <v>175</v>
      </c>
      <c r="B329" s="70">
        <f t="shared" si="11"/>
        <v>18178.52585258526</v>
      </c>
      <c r="C329" s="70">
        <f>A329*Sheet1!D29</f>
        <v>2100</v>
      </c>
      <c r="E329" s="70">
        <f t="shared" si="12"/>
        <v>16078.525852585259</v>
      </c>
      <c r="O329" s="113">
        <f>Sheet1!F67</f>
        <v>0.5250130890640085</v>
      </c>
    </row>
    <row r="330" spans="1:15" ht="12.75">
      <c r="A330">
        <v>180</v>
      </c>
      <c r="B330" s="70">
        <f t="shared" si="11"/>
        <v>19170.424085673872</v>
      </c>
      <c r="C330" s="70">
        <f>A330*Sheet1!D29</f>
        <v>2160</v>
      </c>
      <c r="E330" s="70">
        <f t="shared" si="12"/>
        <v>17010.424085673872</v>
      </c>
      <c r="O330" s="113">
        <f>Sheet1!F67</f>
        <v>0.5250130890640085</v>
      </c>
    </row>
    <row r="331" spans="1:15" ht="12.75">
      <c r="A331">
        <v>185</v>
      </c>
      <c r="B331" s="70">
        <f t="shared" si="11"/>
        <v>20188.57297321569</v>
      </c>
      <c r="C331" s="70">
        <f>A331*Sheet1!D29</f>
        <v>2220</v>
      </c>
      <c r="E331" s="70">
        <f t="shared" si="12"/>
        <v>17968.57297321569</v>
      </c>
      <c r="O331" s="113">
        <f>Sheet1!F67</f>
        <v>0.5250130890640085</v>
      </c>
    </row>
    <row r="332" spans="1:15" ht="12.75">
      <c r="A332">
        <v>190</v>
      </c>
      <c r="B332" s="70">
        <f t="shared" si="11"/>
        <v>21232.972515210706</v>
      </c>
      <c r="C332" s="70">
        <f>A332*Sheet1!D29</f>
        <v>2280</v>
      </c>
      <c r="E332" s="70">
        <f t="shared" si="12"/>
        <v>18952.972515210706</v>
      </c>
      <c r="O332" s="113">
        <f>Sheet1!F67</f>
        <v>0.5250130890640085</v>
      </c>
    </row>
    <row r="333" spans="1:15" ht="12.75">
      <c r="A333">
        <v>195</v>
      </c>
      <c r="B333" s="70">
        <f t="shared" si="11"/>
        <v>22303.62271165892</v>
      </c>
      <c r="C333" s="70">
        <f>A333*Sheet1!D29</f>
        <v>2340</v>
      </c>
      <c r="E333" s="70">
        <f t="shared" si="12"/>
        <v>19963.62271165892</v>
      </c>
      <c r="O333" s="113">
        <f>Sheet1!F67</f>
        <v>0.5250130890640085</v>
      </c>
    </row>
    <row r="334" spans="1:15" ht="12.75">
      <c r="A334">
        <v>200</v>
      </c>
      <c r="B334" s="70">
        <f t="shared" si="11"/>
        <v>23400.523562560338</v>
      </c>
      <c r="C334" s="70">
        <f>A334*Sheet1!D29</f>
        <v>2400</v>
      </c>
      <c r="E334" s="70">
        <f t="shared" si="12"/>
        <v>21000.523562560338</v>
      </c>
      <c r="O334" s="113">
        <f>Sheet1!F67</f>
        <v>0.5250130890640085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kreild</cp:lastModifiedBy>
  <dcterms:created xsi:type="dcterms:W3CDTF">2010-09-12T17:15:02Z</dcterms:created>
  <dcterms:modified xsi:type="dcterms:W3CDTF">2011-07-11T14:10:07Z</dcterms:modified>
  <cp:category/>
  <cp:version/>
  <cp:contentType/>
  <cp:contentStatus/>
</cp:coreProperties>
</file>